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855" yWindow="675" windowWidth="22020" windowHeight="11685" tabRatio="787"/>
  </bookViews>
  <sheets>
    <sheet name="Úvodní list" sheetId="11" r:id="rId1"/>
    <sheet name="RABAT" sheetId="10" r:id="rId2"/>
    <sheet name="NOVÉ-Závitové přechody" sheetId="14" r:id="rId3"/>
    <sheet name="PE" sheetId="1" r:id="rId4"/>
    <sheet name="Zemní přechodky" sheetId="9" r:id="rId5"/>
    <sheet name="WAGA" sheetId="2" r:id="rId6"/>
    <sheet name="iJOINT" sheetId="3" r:id="rId7"/>
    <sheet name="Nářadí" sheetId="4" r:id="rId8"/>
  </sheets>
  <definedNames>
    <definedName name="_xlnm._FilterDatabase" localSheetId="6" hidden="1">iJOINT!$A$1:$S$430</definedName>
    <definedName name="_xlnm._FilterDatabase" localSheetId="7" hidden="1">Nářadí!$A$1:$J$82</definedName>
    <definedName name="_xlnm._FilterDatabase" localSheetId="3" hidden="1">PE!$A$1:$S$1765</definedName>
    <definedName name="_xlnm._FilterDatabase" localSheetId="1" hidden="1">RABAT!$A$5:$C$9</definedName>
    <definedName name="_xlnm._FilterDatabase" localSheetId="5" hidden="1">WAGA!$A$1:$K$245</definedName>
    <definedName name="_xlnm._FilterDatabase" localSheetId="4" hidden="1">'Zemní přechodky'!$B$1:$K$24</definedName>
    <definedName name="Koala" localSheetId="2">#REF!</definedName>
    <definedName name="Koala">#REF!</definedName>
    <definedName name="_xlnm.Print_Area" localSheetId="6">iJOINT!$B$1:$G$430</definedName>
    <definedName name="_xlnm.Print_Area" localSheetId="7">Nářadí!$B$2:$G$82</definedName>
    <definedName name="_xlnm.Print_Area" localSheetId="2">'NOVÉ-Závitové přechody'!$A$1:$H$63</definedName>
    <definedName name="_xlnm.Print_Area" localSheetId="3">PE!$A$2:$G$1765</definedName>
    <definedName name="_xlnm.Print_Area" localSheetId="0">'Úvodní list'!$A$1:$G$29</definedName>
    <definedName name="_xlnm.Print_Area" localSheetId="5">WAGA!$B$2:$G$245</definedName>
    <definedName name="_xlnm.Print_Area" localSheetId="4">'Zemní přechodky'!$A$2:$G$24</definedName>
    <definedName name="TMPQ" localSheetId="0">#REF!</definedName>
    <definedName name="TMPQ">PE!$B$1:$E$2242</definedName>
  </definedNames>
  <calcPr calcId="125725"/>
</workbook>
</file>

<file path=xl/calcChain.xml><?xml version="1.0" encoding="utf-8"?>
<calcChain xmlns="http://schemas.openxmlformats.org/spreadsheetml/2006/main">
  <c r="F336" i="1"/>
  <c r="F335"/>
  <c r="F334"/>
  <c r="F333"/>
  <c r="G333" s="1"/>
  <c r="F332"/>
  <c r="F316"/>
  <c r="F315"/>
  <c r="F314"/>
  <c r="G314" s="1"/>
  <c r="F313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G336"/>
  <c r="G335"/>
  <c r="G334"/>
  <c r="G332"/>
  <c r="G316"/>
  <c r="G315"/>
  <c r="G313"/>
  <c r="F287" i="3"/>
  <c r="F7" i="1"/>
  <c r="F3"/>
  <c r="F1620"/>
  <c r="F1619"/>
  <c r="F1582"/>
  <c r="F1581"/>
  <c r="F1580"/>
  <c r="F1579"/>
  <c r="F1578"/>
  <c r="F1577"/>
  <c r="F1576"/>
  <c r="F1575"/>
  <c r="F1574"/>
  <c r="F1573"/>
  <c r="F1572"/>
  <c r="F1567"/>
  <c r="G1567" s="1"/>
  <c r="F1566"/>
  <c r="F1565"/>
  <c r="F1560"/>
  <c r="G1560" s="1"/>
  <c r="F1559"/>
  <c r="G1559" s="1"/>
  <c r="F1654"/>
  <c r="F1655"/>
  <c r="F1641"/>
  <c r="G1641" s="1"/>
  <c r="G287" i="3"/>
  <c r="G1565" i="1"/>
  <c r="G1566"/>
  <c r="G1654"/>
  <c r="G1655"/>
  <c r="F6" i="4"/>
  <c r="F7"/>
  <c r="H134" i="2"/>
  <c r="H135"/>
  <c r="H136"/>
  <c r="H137"/>
  <c r="H138"/>
  <c r="H139"/>
  <c r="H140"/>
  <c r="H141"/>
  <c r="H142"/>
  <c r="H143"/>
  <c r="H144"/>
  <c r="H145"/>
  <c r="H146"/>
  <c r="H147"/>
  <c r="H148"/>
  <c r="H13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9"/>
  <c r="H120"/>
  <c r="H121"/>
  <c r="H122"/>
  <c r="H123"/>
  <c r="H124"/>
  <c r="H125"/>
  <c r="H126"/>
  <c r="H127"/>
  <c r="H128"/>
  <c r="H129"/>
  <c r="H130"/>
  <c r="H131"/>
  <c r="H132"/>
  <c r="H93"/>
  <c r="F17"/>
  <c r="G17"/>
  <c r="F245"/>
  <c r="F244"/>
  <c r="F243"/>
  <c r="F242"/>
  <c r="F241"/>
  <c r="F240"/>
  <c r="F239"/>
  <c r="F238"/>
  <c r="F237"/>
  <c r="F236"/>
  <c r="F235"/>
  <c r="F234"/>
  <c r="G234" s="1"/>
  <c r="F233"/>
  <c r="G233" s="1"/>
  <c r="F232"/>
  <c r="F231"/>
  <c r="F230"/>
  <c r="F229"/>
  <c r="G229" s="1"/>
  <c r="F228"/>
  <c r="F227"/>
  <c r="F226"/>
  <c r="F224"/>
  <c r="F223"/>
  <c r="F222"/>
  <c r="F221"/>
  <c r="G221" s="1"/>
  <c r="F220"/>
  <c r="F219"/>
  <c r="F218"/>
  <c r="F217"/>
  <c r="F216"/>
  <c r="F215"/>
  <c r="F214"/>
  <c r="F213"/>
  <c r="F212"/>
  <c r="F211"/>
  <c r="F210"/>
  <c r="F209"/>
  <c r="F208"/>
  <c r="F207"/>
  <c r="F205"/>
  <c r="F204"/>
  <c r="F203"/>
  <c r="G203" s="1"/>
  <c r="F202"/>
  <c r="F201"/>
  <c r="F200"/>
  <c r="F199"/>
  <c r="G199" s="1"/>
  <c r="F198"/>
  <c r="F197"/>
  <c r="F196"/>
  <c r="F195"/>
  <c r="G195" s="1"/>
  <c r="F194"/>
  <c r="F193"/>
  <c r="F192"/>
  <c r="F191"/>
  <c r="F190"/>
  <c r="F189"/>
  <c r="F188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8"/>
  <c r="F147"/>
  <c r="F146"/>
  <c r="F145"/>
  <c r="F144"/>
  <c r="F143"/>
  <c r="G143"/>
  <c r="F142"/>
  <c r="G142" s="1"/>
  <c r="F141"/>
  <c r="G141"/>
  <c r="F140"/>
  <c r="G140" s="1"/>
  <c r="F139"/>
  <c r="G139"/>
  <c r="F138"/>
  <c r="G138" s="1"/>
  <c r="F137"/>
  <c r="G137"/>
  <c r="F136"/>
  <c r="G136" s="1"/>
  <c r="F135"/>
  <c r="G135"/>
  <c r="F134"/>
  <c r="G134" s="1"/>
  <c r="F133"/>
  <c r="G133"/>
  <c r="F132"/>
  <c r="G132" s="1"/>
  <c r="F131"/>
  <c r="G131"/>
  <c r="F130"/>
  <c r="G130" s="1"/>
  <c r="F129"/>
  <c r="G129"/>
  <c r="F128"/>
  <c r="G128" s="1"/>
  <c r="F127"/>
  <c r="G127"/>
  <c r="F126"/>
  <c r="G126" s="1"/>
  <c r="F125"/>
  <c r="G125"/>
  <c r="F124"/>
  <c r="G124" s="1"/>
  <c r="F123"/>
  <c r="G123"/>
  <c r="F122"/>
  <c r="G122" s="1"/>
  <c r="F121"/>
  <c r="G121"/>
  <c r="F120"/>
  <c r="G120" s="1"/>
  <c r="F119"/>
  <c r="G119"/>
  <c r="F117"/>
  <c r="G117" s="1"/>
  <c r="F116"/>
  <c r="G116"/>
  <c r="F115"/>
  <c r="G115" s="1"/>
  <c r="F114"/>
  <c r="G114"/>
  <c r="F113"/>
  <c r="G113" s="1"/>
  <c r="F112"/>
  <c r="G112"/>
  <c r="F111"/>
  <c r="G111" s="1"/>
  <c r="F110"/>
  <c r="G110"/>
  <c r="F109"/>
  <c r="G109" s="1"/>
  <c r="F108"/>
  <c r="G108"/>
  <c r="F107"/>
  <c r="F106"/>
  <c r="G106"/>
  <c r="F105"/>
  <c r="G105" s="1"/>
  <c r="F104"/>
  <c r="G104"/>
  <c r="F103"/>
  <c r="G103" s="1"/>
  <c r="F102"/>
  <c r="G102"/>
  <c r="F101"/>
  <c r="G101" s="1"/>
  <c r="F100"/>
  <c r="G100"/>
  <c r="F99"/>
  <c r="G99" s="1"/>
  <c r="F98"/>
  <c r="G98"/>
  <c r="F97"/>
  <c r="G97" s="1"/>
  <c r="F96"/>
  <c r="G96"/>
  <c r="F95"/>
  <c r="G95" s="1"/>
  <c r="F94"/>
  <c r="G94"/>
  <c r="F93"/>
  <c r="G93" s="1"/>
  <c r="F91"/>
  <c r="G91"/>
  <c r="F90"/>
  <c r="G90" s="1"/>
  <c r="F89"/>
  <c r="F88"/>
  <c r="G88"/>
  <c r="F87"/>
  <c r="G87" s="1"/>
  <c r="F86"/>
  <c r="F85"/>
  <c r="F84"/>
  <c r="F83"/>
  <c r="G83" s="1"/>
  <c r="F82"/>
  <c r="F81"/>
  <c r="F79"/>
  <c r="F78"/>
  <c r="G78" s="1"/>
  <c r="F77"/>
  <c r="G77"/>
  <c r="F76"/>
  <c r="G76" s="1"/>
  <c r="F75"/>
  <c r="F74"/>
  <c r="G74"/>
  <c r="F73"/>
  <c r="G73" s="1"/>
  <c r="F72"/>
  <c r="G72"/>
  <c r="F71"/>
  <c r="G71" s="1"/>
  <c r="F70"/>
  <c r="G70"/>
  <c r="F69"/>
  <c r="G69" s="1"/>
  <c r="F68"/>
  <c r="G68"/>
  <c r="F67"/>
  <c r="G67" s="1"/>
  <c r="F66"/>
  <c r="G66"/>
  <c r="F65"/>
  <c r="F64"/>
  <c r="F63"/>
  <c r="F62"/>
  <c r="F61"/>
  <c r="F59"/>
  <c r="G59"/>
  <c r="F58"/>
  <c r="G58" s="1"/>
  <c r="F57"/>
  <c r="F56"/>
  <c r="F55"/>
  <c r="F54"/>
  <c r="G54" s="1"/>
  <c r="F53"/>
  <c r="F52"/>
  <c r="F51"/>
  <c r="F50"/>
  <c r="F49"/>
  <c r="F48"/>
  <c r="F47"/>
  <c r="F46"/>
  <c r="F45"/>
  <c r="F44"/>
  <c r="F43"/>
  <c r="F41"/>
  <c r="G41" s="1"/>
  <c r="F40"/>
  <c r="F39"/>
  <c r="F38"/>
  <c r="G38" s="1"/>
  <c r="F37"/>
  <c r="F36"/>
  <c r="F35"/>
  <c r="F34"/>
  <c r="G34" s="1"/>
  <c r="F33"/>
  <c r="F32"/>
  <c r="F31"/>
  <c r="F30"/>
  <c r="G30" s="1"/>
  <c r="F29"/>
  <c r="F28"/>
  <c r="F27"/>
  <c r="F26"/>
  <c r="G26" s="1"/>
  <c r="F25"/>
  <c r="F24"/>
  <c r="F22"/>
  <c r="F21"/>
  <c r="G21" s="1"/>
  <c r="F20"/>
  <c r="F19"/>
  <c r="G19"/>
  <c r="F18"/>
  <c r="F16"/>
  <c r="G16" s="1"/>
  <c r="F15"/>
  <c r="F14"/>
  <c r="F13"/>
  <c r="F12"/>
  <c r="G12" s="1"/>
  <c r="F11"/>
  <c r="F10"/>
  <c r="F9"/>
  <c r="G9" s="1"/>
  <c r="F8"/>
  <c r="G8" s="1"/>
  <c r="F7"/>
  <c r="F6"/>
  <c r="F5"/>
  <c r="G5" s="1"/>
  <c r="F4" i="1"/>
  <c r="F5"/>
  <c r="F6"/>
  <c r="F8"/>
  <c r="F10"/>
  <c r="F11"/>
  <c r="F12"/>
  <c r="F13"/>
  <c r="G13" s="1"/>
  <c r="F14"/>
  <c r="F15"/>
  <c r="F16"/>
  <c r="F17"/>
  <c r="F18"/>
  <c r="F19"/>
  <c r="F20"/>
  <c r="F21"/>
  <c r="F23"/>
  <c r="F24"/>
  <c r="F25"/>
  <c r="F26"/>
  <c r="F27"/>
  <c r="F28"/>
  <c r="F29"/>
  <c r="F30"/>
  <c r="F32"/>
  <c r="F34"/>
  <c r="F35"/>
  <c r="F36"/>
  <c r="G36" s="1"/>
  <c r="F37"/>
  <c r="F38"/>
  <c r="F39"/>
  <c r="F40"/>
  <c r="F42"/>
  <c r="F43"/>
  <c r="F44"/>
  <c r="F45"/>
  <c r="G45" s="1"/>
  <c r="F46"/>
  <c r="F47"/>
  <c r="F48"/>
  <c r="F49"/>
  <c r="F51"/>
  <c r="F52"/>
  <c r="F53"/>
  <c r="F55"/>
  <c r="F56"/>
  <c r="F57"/>
  <c r="F58"/>
  <c r="F59"/>
  <c r="F61"/>
  <c r="F62"/>
  <c r="F63"/>
  <c r="F64"/>
  <c r="F65"/>
  <c r="F66"/>
  <c r="F68"/>
  <c r="F69"/>
  <c r="F70"/>
  <c r="F71"/>
  <c r="F72"/>
  <c r="F73"/>
  <c r="F75"/>
  <c r="F76"/>
  <c r="F77"/>
  <c r="F79"/>
  <c r="G79" s="1"/>
  <c r="F80"/>
  <c r="F81"/>
  <c r="F82"/>
  <c r="F84"/>
  <c r="F85"/>
  <c r="F86"/>
  <c r="F87"/>
  <c r="F88"/>
  <c r="F89"/>
  <c r="F91"/>
  <c r="F92"/>
  <c r="F93"/>
  <c r="G93" s="1"/>
  <c r="F95"/>
  <c r="F96"/>
  <c r="F97"/>
  <c r="F98"/>
  <c r="F99"/>
  <c r="F100"/>
  <c r="F102"/>
  <c r="F103"/>
  <c r="F104"/>
  <c r="F105"/>
  <c r="F106"/>
  <c r="F107"/>
  <c r="F109"/>
  <c r="F110"/>
  <c r="F111"/>
  <c r="F113"/>
  <c r="G113" s="1"/>
  <c r="F114"/>
  <c r="F115"/>
  <c r="F116"/>
  <c r="F117"/>
  <c r="G117" s="1"/>
  <c r="F118"/>
  <c r="F119"/>
  <c r="F120"/>
  <c r="F121"/>
  <c r="G121" s="1"/>
  <c r="F122"/>
  <c r="F123"/>
  <c r="F124"/>
  <c r="F125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50"/>
  <c r="F151"/>
  <c r="G151" s="1"/>
  <c r="F152"/>
  <c r="F153"/>
  <c r="F154"/>
  <c r="F155"/>
  <c r="G155" s="1"/>
  <c r="F156"/>
  <c r="F157"/>
  <c r="F158"/>
  <c r="F159"/>
  <c r="F160"/>
  <c r="F162"/>
  <c r="F163"/>
  <c r="F164"/>
  <c r="F165"/>
  <c r="F166"/>
  <c r="F167"/>
  <c r="F168"/>
  <c r="F170"/>
  <c r="F171"/>
  <c r="F172"/>
  <c r="F173"/>
  <c r="G173" s="1"/>
  <c r="F174"/>
  <c r="F175"/>
  <c r="F177"/>
  <c r="F178"/>
  <c r="G178" s="1"/>
  <c r="F179"/>
  <c r="F180"/>
  <c r="F181"/>
  <c r="F182"/>
  <c r="F184"/>
  <c r="F185"/>
  <c r="F186"/>
  <c r="F187"/>
  <c r="G187" s="1"/>
  <c r="F189"/>
  <c r="F190"/>
  <c r="F191"/>
  <c r="F192"/>
  <c r="F193"/>
  <c r="F194"/>
  <c r="F195"/>
  <c r="F196"/>
  <c r="F197"/>
  <c r="F199"/>
  <c r="F200"/>
  <c r="F201"/>
  <c r="G201" s="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1"/>
  <c r="F223"/>
  <c r="F224"/>
  <c r="F226"/>
  <c r="F227"/>
  <c r="F228"/>
  <c r="F229"/>
  <c r="F230"/>
  <c r="F231"/>
  <c r="F232"/>
  <c r="G232" s="1"/>
  <c r="F233"/>
  <c r="F234"/>
  <c r="F235"/>
  <c r="F236"/>
  <c r="F237"/>
  <c r="F238"/>
  <c r="F239"/>
  <c r="F240"/>
  <c r="G240" s="1"/>
  <c r="F242"/>
  <c r="F243"/>
  <c r="F244"/>
  <c r="F245"/>
  <c r="G245" s="1"/>
  <c r="F246"/>
  <c r="F247"/>
  <c r="F248"/>
  <c r="F249"/>
  <c r="F250"/>
  <c r="F251"/>
  <c r="F252"/>
  <c r="F253"/>
  <c r="F254"/>
  <c r="F255"/>
  <c r="F256"/>
  <c r="F257"/>
  <c r="F258"/>
  <c r="F259"/>
  <c r="F260"/>
  <c r="F261"/>
  <c r="F263"/>
  <c r="F264"/>
  <c r="F265"/>
  <c r="F266"/>
  <c r="F267"/>
  <c r="F268"/>
  <c r="F269"/>
  <c r="F270"/>
  <c r="F272"/>
  <c r="F273"/>
  <c r="F274"/>
  <c r="F275"/>
  <c r="F276"/>
  <c r="F277"/>
  <c r="F278"/>
  <c r="F279"/>
  <c r="F280"/>
  <c r="F281"/>
  <c r="F282"/>
  <c r="F283"/>
  <c r="F284"/>
  <c r="F285"/>
  <c r="F288"/>
  <c r="F289"/>
  <c r="F290"/>
  <c r="F291"/>
  <c r="F292"/>
  <c r="F293"/>
  <c r="G293" s="1"/>
  <c r="F294"/>
  <c r="F296"/>
  <c r="F297"/>
  <c r="F299"/>
  <c r="G299" s="1"/>
  <c r="F300"/>
  <c r="F302"/>
  <c r="F304"/>
  <c r="F306"/>
  <c r="G306" s="1"/>
  <c r="F307"/>
  <c r="F308"/>
  <c r="F309"/>
  <c r="F310"/>
  <c r="F311"/>
  <c r="F312"/>
  <c r="F318"/>
  <c r="F319"/>
  <c r="F320"/>
  <c r="F321"/>
  <c r="F322"/>
  <c r="F323"/>
  <c r="F324"/>
  <c r="F325"/>
  <c r="F326"/>
  <c r="F327"/>
  <c r="F328"/>
  <c r="F329"/>
  <c r="F330"/>
  <c r="F331"/>
  <c r="F338"/>
  <c r="F339"/>
  <c r="F340"/>
  <c r="F341"/>
  <c r="F342"/>
  <c r="F343"/>
  <c r="F345"/>
  <c r="F346"/>
  <c r="G346" s="1"/>
  <c r="F347"/>
  <c r="F348"/>
  <c r="F349"/>
  <c r="F350"/>
  <c r="F351"/>
  <c r="F353"/>
  <c r="F354"/>
  <c r="F355"/>
  <c r="G355" s="1"/>
  <c r="F356"/>
  <c r="F357"/>
  <c r="F358"/>
  <c r="F360"/>
  <c r="F361"/>
  <c r="F363"/>
  <c r="F364"/>
  <c r="F365"/>
  <c r="G365" s="1"/>
  <c r="F366"/>
  <c r="F367"/>
  <c r="F368"/>
  <c r="F369"/>
  <c r="G369" s="1"/>
  <c r="F370"/>
  <c r="F371"/>
  <c r="F372"/>
  <c r="F373"/>
  <c r="G373" s="1"/>
  <c r="F374"/>
  <c r="F375"/>
  <c r="F376"/>
  <c r="F378"/>
  <c r="F379"/>
  <c r="F380"/>
  <c r="F381"/>
  <c r="F382"/>
  <c r="F383"/>
  <c r="F384"/>
  <c r="F385"/>
  <c r="F386"/>
  <c r="F387"/>
  <c r="F388"/>
  <c r="F389"/>
  <c r="F390"/>
  <c r="F391"/>
  <c r="F393"/>
  <c r="F394"/>
  <c r="F395"/>
  <c r="G395" s="1"/>
  <c r="F396"/>
  <c r="F397"/>
  <c r="F398"/>
  <c r="F399"/>
  <c r="G399" s="1"/>
  <c r="F400"/>
  <c r="F401"/>
  <c r="F402"/>
  <c r="F403"/>
  <c r="F404"/>
  <c r="F405"/>
  <c r="F406"/>
  <c r="F408"/>
  <c r="G408" s="1"/>
  <c r="F409"/>
  <c r="F410"/>
  <c r="F411"/>
  <c r="F412"/>
  <c r="F413"/>
  <c r="F414"/>
  <c r="F415"/>
  <c r="F416"/>
  <c r="G416" s="1"/>
  <c r="F417"/>
  <c r="F418"/>
  <c r="F419"/>
  <c r="F420"/>
  <c r="F421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G441" s="1"/>
  <c r="F442"/>
  <c r="F443"/>
  <c r="F444"/>
  <c r="F445"/>
  <c r="G445" s="1"/>
  <c r="F446"/>
  <c r="F447"/>
  <c r="F449"/>
  <c r="F450"/>
  <c r="G450" s="1"/>
  <c r="F451"/>
  <c r="F452"/>
  <c r="F453"/>
  <c r="F454"/>
  <c r="F456"/>
  <c r="F457"/>
  <c r="F458"/>
  <c r="F459"/>
  <c r="F460"/>
  <c r="F461"/>
  <c r="F462"/>
  <c r="F463"/>
  <c r="G463" s="1"/>
  <c r="F464"/>
  <c r="F465"/>
  <c r="F466"/>
  <c r="F467"/>
  <c r="F468"/>
  <c r="F469"/>
  <c r="F470"/>
  <c r="F471"/>
  <c r="G471" s="1"/>
  <c r="F472"/>
  <c r="F473"/>
  <c r="F474"/>
  <c r="F475"/>
  <c r="G475" s="1"/>
  <c r="F476"/>
  <c r="F477"/>
  <c r="F478"/>
  <c r="F479"/>
  <c r="F480"/>
  <c r="F481"/>
  <c r="F482"/>
  <c r="F483"/>
  <c r="G483" s="1"/>
  <c r="F484"/>
  <c r="F485"/>
  <c r="F486"/>
  <c r="F487"/>
  <c r="F488"/>
  <c r="F489"/>
  <c r="F490"/>
  <c r="F491"/>
  <c r="F492"/>
  <c r="F493"/>
  <c r="F494"/>
  <c r="F495"/>
  <c r="G495" s="1"/>
  <c r="F496"/>
  <c r="F497"/>
  <c r="F498"/>
  <c r="F499"/>
  <c r="F500"/>
  <c r="F502"/>
  <c r="F503"/>
  <c r="F504"/>
  <c r="G504" s="1"/>
  <c r="F505"/>
  <c r="F506"/>
  <c r="F507"/>
  <c r="F508"/>
  <c r="G508" s="1"/>
  <c r="F509"/>
  <c r="F510"/>
  <c r="F511"/>
  <c r="F512"/>
  <c r="F513"/>
  <c r="F514"/>
  <c r="F516"/>
  <c r="F517"/>
  <c r="G517" s="1"/>
  <c r="F518"/>
  <c r="F519"/>
  <c r="F520"/>
  <c r="F521"/>
  <c r="F522"/>
  <c r="F523"/>
  <c r="F524"/>
  <c r="F525"/>
  <c r="G525" s="1"/>
  <c r="F526"/>
  <c r="F527"/>
  <c r="F528"/>
  <c r="F529"/>
  <c r="G529" s="1"/>
  <c r="F530"/>
  <c r="F531"/>
  <c r="F532"/>
  <c r="F533"/>
  <c r="F534"/>
  <c r="F535"/>
  <c r="F536"/>
  <c r="F537"/>
  <c r="G537" s="1"/>
  <c r="F538"/>
  <c r="F539"/>
  <c r="F540"/>
  <c r="F541"/>
  <c r="F542"/>
  <c r="F543"/>
  <c r="F544"/>
  <c r="F545"/>
  <c r="G545" s="1"/>
  <c r="F546"/>
  <c r="F547"/>
  <c r="F548"/>
  <c r="F549"/>
  <c r="G549" s="1"/>
  <c r="F550"/>
  <c r="F551"/>
  <c r="F552"/>
  <c r="F553"/>
  <c r="F554"/>
  <c r="F555"/>
  <c r="F556"/>
  <c r="F557"/>
  <c r="F558"/>
  <c r="F559"/>
  <c r="F560"/>
  <c r="F561"/>
  <c r="F562"/>
  <c r="F563"/>
  <c r="F564"/>
  <c r="F565"/>
  <c r="G565" s="1"/>
  <c r="F567"/>
  <c r="F568"/>
  <c r="F569"/>
  <c r="F570"/>
  <c r="G570" s="1"/>
  <c r="F571"/>
  <c r="F572"/>
  <c r="F573"/>
  <c r="F574"/>
  <c r="F575"/>
  <c r="F576"/>
  <c r="F577"/>
  <c r="F578"/>
  <c r="G578" s="1"/>
  <c r="F579"/>
  <c r="F580"/>
  <c r="F581"/>
  <c r="F582"/>
  <c r="G582" s="1"/>
  <c r="F583"/>
  <c r="F584"/>
  <c r="F585"/>
  <c r="F586"/>
  <c r="F587"/>
  <c r="F588"/>
  <c r="F589"/>
  <c r="F590"/>
  <c r="F592"/>
  <c r="F593"/>
  <c r="F594"/>
  <c r="F595"/>
  <c r="G595" s="1"/>
  <c r="F596"/>
  <c r="F597"/>
  <c r="F598"/>
  <c r="F599"/>
  <c r="F600"/>
  <c r="F601"/>
  <c r="F602"/>
  <c r="F603"/>
  <c r="G603" s="1"/>
  <c r="F604"/>
  <c r="G604" s="1"/>
  <c r="F605"/>
  <c r="F606"/>
  <c r="F607"/>
  <c r="G607" s="1"/>
  <c r="F608"/>
  <c r="F609"/>
  <c r="F610"/>
  <c r="F611"/>
  <c r="G611" s="1"/>
  <c r="F612"/>
  <c r="F614"/>
  <c r="F615"/>
  <c r="F616"/>
  <c r="G616" s="1"/>
  <c r="F617"/>
  <c r="F618"/>
  <c r="F619"/>
  <c r="F620"/>
  <c r="F622"/>
  <c r="F623"/>
  <c r="F624"/>
  <c r="F625"/>
  <c r="F626"/>
  <c r="F627"/>
  <c r="F628"/>
  <c r="F629"/>
  <c r="F630"/>
  <c r="F631"/>
  <c r="F632"/>
  <c r="F633"/>
  <c r="F634"/>
  <c r="F635"/>
  <c r="F636"/>
  <c r="F637"/>
  <c r="G637" s="1"/>
  <c r="F638"/>
  <c r="G638" s="1"/>
  <c r="F639"/>
  <c r="F640"/>
  <c r="F641"/>
  <c r="F642"/>
  <c r="F643"/>
  <c r="F644"/>
  <c r="F645"/>
  <c r="G645" s="1"/>
  <c r="F646"/>
  <c r="F647"/>
  <c r="F648"/>
  <c r="F649"/>
  <c r="G649" s="1"/>
  <c r="F650"/>
  <c r="F651"/>
  <c r="F652"/>
  <c r="F653"/>
  <c r="F654"/>
  <c r="F655"/>
  <c r="F656"/>
  <c r="F657"/>
  <c r="G657" s="1"/>
  <c r="F658"/>
  <c r="G658" s="1"/>
  <c r="F659"/>
  <c r="F660"/>
  <c r="F661"/>
  <c r="G661" s="1"/>
  <c r="F662"/>
  <c r="F663"/>
  <c r="F665"/>
  <c r="F666"/>
  <c r="F667"/>
  <c r="F668"/>
  <c r="F669"/>
  <c r="F670"/>
  <c r="G670" s="1"/>
  <c r="F671"/>
  <c r="G671" s="1"/>
  <c r="F672"/>
  <c r="F673"/>
  <c r="F674"/>
  <c r="G674" s="1"/>
  <c r="F676"/>
  <c r="F677"/>
  <c r="F678"/>
  <c r="F679"/>
  <c r="G679" s="1"/>
  <c r="F680"/>
  <c r="F681"/>
  <c r="F682"/>
  <c r="F683"/>
  <c r="G683" s="1"/>
  <c r="F685"/>
  <c r="F686"/>
  <c r="F687"/>
  <c r="F688"/>
  <c r="F690"/>
  <c r="F691"/>
  <c r="F692"/>
  <c r="F693"/>
  <c r="F695"/>
  <c r="G695" s="1"/>
  <c r="F696"/>
  <c r="F697"/>
  <c r="F698"/>
  <c r="F699"/>
  <c r="F700"/>
  <c r="F701"/>
  <c r="F702"/>
  <c r="F703"/>
  <c r="F704"/>
  <c r="F705"/>
  <c r="F706"/>
  <c r="G706" s="1"/>
  <c r="F707"/>
  <c r="G707" s="1"/>
  <c r="F708"/>
  <c r="F710"/>
  <c r="F711"/>
  <c r="G711" s="1"/>
  <c r="F712"/>
  <c r="F714"/>
  <c r="F716"/>
  <c r="F718"/>
  <c r="G718" s="1"/>
  <c r="F719"/>
  <c r="F720"/>
  <c r="F721"/>
  <c r="F722"/>
  <c r="F723"/>
  <c r="F725"/>
  <c r="F726"/>
  <c r="F728"/>
  <c r="G728" s="1"/>
  <c r="F729"/>
  <c r="F730"/>
  <c r="F732"/>
  <c r="F733"/>
  <c r="G733" s="1"/>
  <c r="F734"/>
  <c r="F735"/>
  <c r="F736"/>
  <c r="F737"/>
  <c r="F738"/>
  <c r="F739"/>
  <c r="F740"/>
  <c r="F741"/>
  <c r="F742"/>
  <c r="G742" s="1"/>
  <c r="F743"/>
  <c r="F744"/>
  <c r="F745"/>
  <c r="G745" s="1"/>
  <c r="F746"/>
  <c r="F747"/>
  <c r="F748"/>
  <c r="F749"/>
  <c r="F751"/>
  <c r="F752"/>
  <c r="F753"/>
  <c r="F754"/>
  <c r="G754" s="1"/>
  <c r="F755"/>
  <c r="G755" s="1"/>
  <c r="F756"/>
  <c r="F757"/>
  <c r="F758"/>
  <c r="F759"/>
  <c r="F760"/>
  <c r="F761"/>
  <c r="F763"/>
  <c r="F764"/>
  <c r="F765"/>
  <c r="F766"/>
  <c r="F767"/>
  <c r="G767" s="1"/>
  <c r="F768"/>
  <c r="F769"/>
  <c r="F770"/>
  <c r="F771"/>
  <c r="F772"/>
  <c r="F773"/>
  <c r="F774"/>
  <c r="F775"/>
  <c r="G775" s="1"/>
  <c r="F776"/>
  <c r="G776" s="1"/>
  <c r="F777"/>
  <c r="F778"/>
  <c r="F779"/>
  <c r="G779" s="1"/>
  <c r="F780"/>
  <c r="F782"/>
  <c r="F783"/>
  <c r="F784"/>
  <c r="F785"/>
  <c r="F786"/>
  <c r="F787"/>
  <c r="F788"/>
  <c r="F789"/>
  <c r="G789" s="1"/>
  <c r="F790"/>
  <c r="F791"/>
  <c r="F792"/>
  <c r="F794"/>
  <c r="F795"/>
  <c r="F796"/>
  <c r="F797"/>
  <c r="G797" s="1"/>
  <c r="F798"/>
  <c r="F799"/>
  <c r="F800"/>
  <c r="F801"/>
  <c r="G801" s="1"/>
  <c r="F802"/>
  <c r="G802" s="1"/>
  <c r="F803"/>
  <c r="F804"/>
  <c r="F805"/>
  <c r="F806"/>
  <c r="F807"/>
  <c r="F808"/>
  <c r="F809"/>
  <c r="F811"/>
  <c r="F812"/>
  <c r="F813"/>
  <c r="F814"/>
  <c r="G814" s="1"/>
  <c r="F815"/>
  <c r="F816"/>
  <c r="F817"/>
  <c r="F818"/>
  <c r="G818" s="1"/>
  <c r="F819"/>
  <c r="F820"/>
  <c r="F821"/>
  <c r="F823"/>
  <c r="F824"/>
  <c r="G824" s="1"/>
  <c r="F825"/>
  <c r="F826"/>
  <c r="F827"/>
  <c r="F828"/>
  <c r="F829"/>
  <c r="F830"/>
  <c r="F831"/>
  <c r="F832"/>
  <c r="F833"/>
  <c r="F834"/>
  <c r="F835"/>
  <c r="G835" s="1"/>
  <c r="F836"/>
  <c r="G836" s="1"/>
  <c r="F837"/>
  <c r="F838"/>
  <c r="F840"/>
  <c r="G840" s="1"/>
  <c r="F841"/>
  <c r="F842"/>
  <c r="F843"/>
  <c r="F844"/>
  <c r="F845"/>
  <c r="F846"/>
  <c r="F847"/>
  <c r="F848"/>
  <c r="G848" s="1"/>
  <c r="F849"/>
  <c r="F850"/>
  <c r="F852"/>
  <c r="F853"/>
  <c r="F854"/>
  <c r="F855"/>
  <c r="F856"/>
  <c r="F857"/>
  <c r="F858"/>
  <c r="G858" s="1"/>
  <c r="F859"/>
  <c r="F860"/>
  <c r="F861"/>
  <c r="G861" s="1"/>
  <c r="F862"/>
  <c r="F863"/>
  <c r="F864"/>
  <c r="F865"/>
  <c r="F866"/>
  <c r="F867"/>
  <c r="F868"/>
  <c r="F869"/>
  <c r="G869" s="1"/>
  <c r="F870"/>
  <c r="G870" s="1"/>
  <c r="F871"/>
  <c r="F872"/>
  <c r="F873"/>
  <c r="F874"/>
  <c r="F875"/>
  <c r="F877"/>
  <c r="F878"/>
  <c r="F879"/>
  <c r="F880"/>
  <c r="F881"/>
  <c r="F882"/>
  <c r="F883"/>
  <c r="F884"/>
  <c r="F885"/>
  <c r="F886"/>
  <c r="F887"/>
  <c r="F888"/>
  <c r="F889"/>
  <c r="F890"/>
  <c r="G890" s="1"/>
  <c r="F891"/>
  <c r="F892"/>
  <c r="F893"/>
  <c r="F894"/>
  <c r="F895"/>
  <c r="F897"/>
  <c r="F898"/>
  <c r="F899"/>
  <c r="F900"/>
  <c r="F902"/>
  <c r="F903"/>
  <c r="F904"/>
  <c r="F905"/>
  <c r="F906"/>
  <c r="F907"/>
  <c r="F908"/>
  <c r="G908" s="1"/>
  <c r="F909"/>
  <c r="G909" s="1"/>
  <c r="F910"/>
  <c r="F911"/>
  <c r="F912"/>
  <c r="G912" s="1"/>
  <c r="F913"/>
  <c r="G913" s="1"/>
  <c r="F914"/>
  <c r="F915"/>
  <c r="F916"/>
  <c r="F917"/>
  <c r="F918"/>
  <c r="F919"/>
  <c r="F920"/>
  <c r="G920" s="1"/>
  <c r="F921"/>
  <c r="F922"/>
  <c r="F923"/>
  <c r="F925"/>
  <c r="F926"/>
  <c r="F927"/>
  <c r="F928"/>
  <c r="F929"/>
  <c r="F930"/>
  <c r="F931"/>
  <c r="F932"/>
  <c r="F933"/>
  <c r="G933" s="1"/>
  <c r="F934"/>
  <c r="F935"/>
  <c r="F936"/>
  <c r="F937"/>
  <c r="F938"/>
  <c r="F939"/>
  <c r="F940"/>
  <c r="F941"/>
  <c r="F943"/>
  <c r="G943" s="1"/>
  <c r="F944"/>
  <c r="F945"/>
  <c r="F946"/>
  <c r="G946" s="1"/>
  <c r="F947"/>
  <c r="G947" s="1"/>
  <c r="F948"/>
  <c r="F949"/>
  <c r="F950"/>
  <c r="F951"/>
  <c r="F952"/>
  <c r="F953"/>
  <c r="F954"/>
  <c r="F955"/>
  <c r="F956"/>
  <c r="F957"/>
  <c r="F958"/>
  <c r="G958" s="1"/>
  <c r="F959"/>
  <c r="F960"/>
  <c r="F961"/>
  <c r="F962"/>
  <c r="G962" s="1"/>
  <c r="F963"/>
  <c r="F964"/>
  <c r="F966"/>
  <c r="F967"/>
  <c r="F968"/>
  <c r="F969"/>
  <c r="F970"/>
  <c r="F971"/>
  <c r="F972"/>
  <c r="F973"/>
  <c r="F974"/>
  <c r="F975"/>
  <c r="G975" s="1"/>
  <c r="F976"/>
  <c r="G976" s="1"/>
  <c r="F977"/>
  <c r="F978"/>
  <c r="F979"/>
  <c r="G979" s="1"/>
  <c r="F980"/>
  <c r="F981"/>
  <c r="F982"/>
  <c r="F984"/>
  <c r="F985"/>
  <c r="F986"/>
  <c r="F987"/>
  <c r="F988"/>
  <c r="F989"/>
  <c r="G989" s="1"/>
  <c r="F990"/>
  <c r="F991"/>
  <c r="F992"/>
  <c r="F993"/>
  <c r="F994"/>
  <c r="F995"/>
  <c r="F996"/>
  <c r="F997"/>
  <c r="F998"/>
  <c r="F999"/>
  <c r="F1000"/>
  <c r="G1000" s="1"/>
  <c r="F1001"/>
  <c r="F1002"/>
  <c r="F1003"/>
  <c r="F1004"/>
  <c r="F1005"/>
  <c r="F1007"/>
  <c r="F1008"/>
  <c r="F1009"/>
  <c r="G1009" s="1"/>
  <c r="F1010"/>
  <c r="G1010" s="1"/>
  <c r="F1011"/>
  <c r="F1012"/>
  <c r="F1013"/>
  <c r="G1013" s="1"/>
  <c r="F1014"/>
  <c r="F1015"/>
  <c r="F1016"/>
  <c r="F1017"/>
  <c r="F1018"/>
  <c r="F1019"/>
  <c r="F1020"/>
  <c r="F1021"/>
  <c r="G1021" s="1"/>
  <c r="F1022"/>
  <c r="F1023"/>
  <c r="F1025"/>
  <c r="F1026"/>
  <c r="F1027"/>
  <c r="F1028"/>
  <c r="F1029"/>
  <c r="F1030"/>
  <c r="G1030" s="1"/>
  <c r="F1031"/>
  <c r="F1032"/>
  <c r="F1033"/>
  <c r="F1034"/>
  <c r="F1035"/>
  <c r="F1036"/>
  <c r="F1037"/>
  <c r="F1038"/>
  <c r="F1039"/>
  <c r="G1039" s="1"/>
  <c r="F1040"/>
  <c r="F1041"/>
  <c r="F1042"/>
  <c r="G1042" s="1"/>
  <c r="F1043"/>
  <c r="G1043" s="1"/>
  <c r="F1044"/>
  <c r="F1045"/>
  <c r="F1046"/>
  <c r="F1048"/>
  <c r="F1049"/>
  <c r="F1050"/>
  <c r="F1051"/>
  <c r="G1051" s="1"/>
  <c r="F1052"/>
  <c r="F1053"/>
  <c r="F1054"/>
  <c r="F1055"/>
  <c r="G1055" s="1"/>
  <c r="F1056"/>
  <c r="F1057"/>
  <c r="F1058"/>
  <c r="F1059"/>
  <c r="F1060"/>
  <c r="F1061"/>
  <c r="F1062"/>
  <c r="F1063"/>
  <c r="F1064"/>
  <c r="F1066"/>
  <c r="F1067"/>
  <c r="F1068"/>
  <c r="F1069"/>
  <c r="F1070"/>
  <c r="F1071"/>
  <c r="F1072"/>
  <c r="F1073"/>
  <c r="F1074"/>
  <c r="F1075"/>
  <c r="F1076"/>
  <c r="G1076" s="1"/>
  <c r="F1077"/>
  <c r="G1077" s="1"/>
  <c r="F1078"/>
  <c r="F1079"/>
  <c r="F1080"/>
  <c r="F1081"/>
  <c r="G1081" s="1"/>
  <c r="F1082"/>
  <c r="F1083"/>
  <c r="F1084"/>
  <c r="F1085"/>
  <c r="F1086"/>
  <c r="F1087"/>
  <c r="F1089"/>
  <c r="G1089" s="1"/>
  <c r="F1090"/>
  <c r="F1091"/>
  <c r="F1092"/>
  <c r="F1093"/>
  <c r="G1093" s="1"/>
  <c r="F1094"/>
  <c r="F1095"/>
  <c r="F1096"/>
  <c r="F1097"/>
  <c r="G1097" s="1"/>
  <c r="F1098"/>
  <c r="F1099"/>
  <c r="F1100"/>
  <c r="F1101"/>
  <c r="F1102"/>
  <c r="F1103"/>
  <c r="F1104"/>
  <c r="F1105"/>
  <c r="F1107"/>
  <c r="F1108"/>
  <c r="F1109"/>
  <c r="F1110"/>
  <c r="G1110" s="1"/>
  <c r="F1111"/>
  <c r="G1111" s="1"/>
  <c r="F1112"/>
  <c r="F1113"/>
  <c r="F1114"/>
  <c r="F1115"/>
  <c r="G1115" s="1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4"/>
  <c r="F1135"/>
  <c r="G1135" s="1"/>
  <c r="F1136"/>
  <c r="F1137"/>
  <c r="F1138"/>
  <c r="F1139"/>
  <c r="F1140"/>
  <c r="F1141"/>
  <c r="F1142"/>
  <c r="F1143"/>
  <c r="G1143" s="1"/>
  <c r="F1144"/>
  <c r="G1144" s="1"/>
  <c r="F1145"/>
  <c r="F1146"/>
  <c r="F1147"/>
  <c r="G1147" s="1"/>
  <c r="F1148"/>
  <c r="F1149"/>
  <c r="F1150"/>
  <c r="F1151"/>
  <c r="F1152"/>
  <c r="F1154"/>
  <c r="F1155"/>
  <c r="F1156"/>
  <c r="F1157"/>
  <c r="F1159"/>
  <c r="F1160"/>
  <c r="F1161"/>
  <c r="F1162"/>
  <c r="F1163"/>
  <c r="F1164"/>
  <c r="F1165"/>
  <c r="G1165" s="1"/>
  <c r="F1166"/>
  <c r="G1166" s="1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G1185" s="1"/>
  <c r="F1186"/>
  <c r="G1186" s="1"/>
  <c r="F1187"/>
  <c r="F1188"/>
  <c r="F1189"/>
  <c r="G1189" s="1"/>
  <c r="F1190"/>
  <c r="F1191"/>
  <c r="F1192"/>
  <c r="F1193"/>
  <c r="G1193" s="1"/>
  <c r="F1194"/>
  <c r="F1196"/>
  <c r="F1197"/>
  <c r="F1198"/>
  <c r="F1199"/>
  <c r="G1199" s="1"/>
  <c r="F1200"/>
  <c r="F1201"/>
  <c r="F1202"/>
  <c r="F1203"/>
  <c r="F1204"/>
  <c r="F1205"/>
  <c r="F1206"/>
  <c r="G1206" s="1"/>
  <c r="F1207"/>
  <c r="F1208"/>
  <c r="F1209"/>
  <c r="F1210"/>
  <c r="F1211"/>
  <c r="F1212"/>
  <c r="F1213"/>
  <c r="F1214"/>
  <c r="F1215"/>
  <c r="F1216"/>
  <c r="F1217"/>
  <c r="F1218"/>
  <c r="G1218" s="1"/>
  <c r="F1219"/>
  <c r="G1219" s="1"/>
  <c r="F1220"/>
  <c r="F1221"/>
  <c r="F1222"/>
  <c r="G1222" s="1"/>
  <c r="F1223"/>
  <c r="F1225"/>
  <c r="F1226"/>
  <c r="F1227"/>
  <c r="F1228"/>
  <c r="F1229"/>
  <c r="F1231"/>
  <c r="F1232"/>
  <c r="F1234"/>
  <c r="G1234" s="1"/>
  <c r="F1235"/>
  <c r="F1236"/>
  <c r="F1237"/>
  <c r="G1237" s="1"/>
  <c r="F1238"/>
  <c r="F1239"/>
  <c r="F1240"/>
  <c r="F1241"/>
  <c r="F1242"/>
  <c r="F1243"/>
  <c r="F1244"/>
  <c r="F1245"/>
  <c r="F1246"/>
  <c r="F1247"/>
  <c r="F1248"/>
  <c r="F1249"/>
  <c r="G1249" s="1"/>
  <c r="F1250"/>
  <c r="F1251"/>
  <c r="F1252"/>
  <c r="F1253"/>
  <c r="G1253" s="1"/>
  <c r="F1254"/>
  <c r="G1254" s="1"/>
  <c r="F1255"/>
  <c r="F1256"/>
  <c r="F1257"/>
  <c r="G1257" s="1"/>
  <c r="F1258"/>
  <c r="F1259"/>
  <c r="F1260"/>
  <c r="F1261"/>
  <c r="F1262"/>
  <c r="F1263"/>
  <c r="F1264"/>
  <c r="F1265"/>
  <c r="F1266"/>
  <c r="G1266" s="1"/>
  <c r="F1267"/>
  <c r="F1268"/>
  <c r="F1269"/>
  <c r="F1270"/>
  <c r="F1271"/>
  <c r="F1272"/>
  <c r="F1273"/>
  <c r="F1274"/>
  <c r="F1275"/>
  <c r="F1276"/>
  <c r="F1277"/>
  <c r="G1277" s="1"/>
  <c r="F1278"/>
  <c r="F1279"/>
  <c r="F1280"/>
  <c r="F1281"/>
  <c r="G1281" s="1"/>
  <c r="F1282"/>
  <c r="F1283"/>
  <c r="F1285"/>
  <c r="F1286"/>
  <c r="G1286" s="1"/>
  <c r="F1287"/>
  <c r="G1287" s="1"/>
  <c r="F1288"/>
  <c r="F1289"/>
  <c r="F1290"/>
  <c r="F1291"/>
  <c r="F1292"/>
  <c r="F1293"/>
  <c r="F1294"/>
  <c r="F1295"/>
  <c r="F1296"/>
  <c r="F1297"/>
  <c r="F1298"/>
  <c r="G1298" s="1"/>
  <c r="F1299"/>
  <c r="G1299" s="1"/>
  <c r="F1300"/>
  <c r="F1301"/>
  <c r="F1302"/>
  <c r="F1303"/>
  <c r="F1304"/>
  <c r="F1305"/>
  <c r="F1306"/>
  <c r="F1307"/>
  <c r="F1308"/>
  <c r="F1309"/>
  <c r="F1310"/>
  <c r="F1311"/>
  <c r="F1312"/>
  <c r="F1313"/>
  <c r="F1315"/>
  <c r="G1315" s="1"/>
  <c r="F1316"/>
  <c r="F1317"/>
  <c r="F1318"/>
  <c r="F1319"/>
  <c r="F1320"/>
  <c r="F1321"/>
  <c r="F1322"/>
  <c r="F1323"/>
  <c r="F1324"/>
  <c r="F1325"/>
  <c r="F1326"/>
  <c r="F1327"/>
  <c r="G1327" s="1"/>
  <c r="F1328"/>
  <c r="G1328" s="1"/>
  <c r="F1329"/>
  <c r="F1330"/>
  <c r="F1331"/>
  <c r="F1332"/>
  <c r="F1333"/>
  <c r="F1334"/>
  <c r="F1335"/>
  <c r="G1335" s="1"/>
  <c r="F1336"/>
  <c r="F1337"/>
  <c r="F1338"/>
  <c r="F1339"/>
  <c r="G1339" s="1"/>
  <c r="F1340"/>
  <c r="G1340" s="1"/>
  <c r="F1341"/>
  <c r="F1342"/>
  <c r="F1343"/>
  <c r="F1344"/>
  <c r="F1345"/>
  <c r="F1347"/>
  <c r="F1348"/>
  <c r="F1349"/>
  <c r="F1350"/>
  <c r="F1351"/>
  <c r="F1352"/>
  <c r="F1353"/>
  <c r="F1354"/>
  <c r="F1355"/>
  <c r="F1356"/>
  <c r="G1356" s="1"/>
  <c r="F1357"/>
  <c r="F1358"/>
  <c r="F1359"/>
  <c r="F1360"/>
  <c r="G1360" s="1"/>
  <c r="F1361"/>
  <c r="G1361" s="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9"/>
  <c r="G1389" s="1"/>
  <c r="F1390"/>
  <c r="G1390" s="1"/>
  <c r="F1391"/>
  <c r="F1392"/>
  <c r="F1393"/>
  <c r="F1394"/>
  <c r="F1395"/>
  <c r="F1396"/>
  <c r="F1397"/>
  <c r="F1398"/>
  <c r="F1399"/>
  <c r="F1400"/>
  <c r="F1401"/>
  <c r="G1401" s="1"/>
  <c r="F1402"/>
  <c r="F1403"/>
  <c r="F1404"/>
  <c r="F1405"/>
  <c r="F1406"/>
  <c r="F1407"/>
  <c r="F1408"/>
  <c r="F1409"/>
  <c r="F1410"/>
  <c r="F1411"/>
  <c r="F1412"/>
  <c r="F1414"/>
  <c r="G1414" s="1"/>
  <c r="F1415"/>
  <c r="F1416"/>
  <c r="F1417"/>
  <c r="F1418"/>
  <c r="G1418" s="1"/>
  <c r="F1419"/>
  <c r="G1419" s="1"/>
  <c r="F1420"/>
  <c r="F1421"/>
  <c r="F1422"/>
  <c r="G1422" s="1"/>
  <c r="F1423"/>
  <c r="G1423" s="1"/>
  <c r="F1424"/>
  <c r="F1425"/>
  <c r="F1426"/>
  <c r="F1427"/>
  <c r="F1428"/>
  <c r="F1429"/>
  <c r="F1430"/>
  <c r="G1430" s="1"/>
  <c r="F1431"/>
  <c r="F1432"/>
  <c r="F1433"/>
  <c r="F1434"/>
  <c r="F1435"/>
  <c r="F1436"/>
  <c r="F1437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G1456" s="1"/>
  <c r="F1457"/>
  <c r="F1458"/>
  <c r="F1459"/>
  <c r="F1460"/>
  <c r="G1460" s="1"/>
  <c r="F1461"/>
  <c r="F1462"/>
  <c r="F1463"/>
  <c r="F1464"/>
  <c r="F1466"/>
  <c r="F1467"/>
  <c r="F1468"/>
  <c r="G1468" s="1"/>
  <c r="F1469"/>
  <c r="F1470"/>
  <c r="F1471"/>
  <c r="F1472"/>
  <c r="G1472" s="1"/>
  <c r="F1473"/>
  <c r="F1474"/>
  <c r="F1475"/>
  <c r="F1476"/>
  <c r="G1476" s="1"/>
  <c r="F1477"/>
  <c r="F1478"/>
  <c r="F1479"/>
  <c r="F1480"/>
  <c r="G1480" s="1"/>
  <c r="F1481"/>
  <c r="F1482"/>
  <c r="F1483"/>
  <c r="F1484"/>
  <c r="F1485"/>
  <c r="F1486"/>
  <c r="F1487"/>
  <c r="F1488"/>
  <c r="F1489"/>
  <c r="F1491"/>
  <c r="F1492"/>
  <c r="F1493"/>
  <c r="F1494"/>
  <c r="F1495"/>
  <c r="F1496"/>
  <c r="F1497"/>
  <c r="F1498"/>
  <c r="G1498" s="1"/>
  <c r="F1500"/>
  <c r="F1501"/>
  <c r="F1502"/>
  <c r="F1503"/>
  <c r="G1503" s="1"/>
  <c r="F1504"/>
  <c r="F1505"/>
  <c r="F1506"/>
  <c r="F1507"/>
  <c r="F1509"/>
  <c r="F1510"/>
  <c r="F1511"/>
  <c r="G1511" s="1"/>
  <c r="F1512"/>
  <c r="F1513"/>
  <c r="F1514"/>
  <c r="F1515"/>
  <c r="F1516"/>
  <c r="F1518"/>
  <c r="F1519"/>
  <c r="F1520"/>
  <c r="F1521"/>
  <c r="F1522"/>
  <c r="F1523"/>
  <c r="F1524"/>
  <c r="G1524" s="1"/>
  <c r="F1525"/>
  <c r="F1527"/>
  <c r="F1528"/>
  <c r="F1529"/>
  <c r="F1531"/>
  <c r="G1531" s="1"/>
  <c r="F1532"/>
  <c r="F1533"/>
  <c r="F1535"/>
  <c r="G1535" s="1"/>
  <c r="F1536"/>
  <c r="G1536" s="1"/>
  <c r="F1537"/>
  <c r="F1538"/>
  <c r="F1539"/>
  <c r="F1540"/>
  <c r="F1541"/>
  <c r="F1542"/>
  <c r="F1543"/>
  <c r="G1543" s="1"/>
  <c r="F1544"/>
  <c r="F1545"/>
  <c r="F1546"/>
  <c r="F1547"/>
  <c r="F1548"/>
  <c r="F1549"/>
  <c r="F1550"/>
  <c r="F1551"/>
  <c r="F1552"/>
  <c r="F1553"/>
  <c r="F1554"/>
  <c r="F1555"/>
  <c r="G1555" s="1"/>
  <c r="F1556"/>
  <c r="F1557"/>
  <c r="F1558"/>
  <c r="F1561"/>
  <c r="G1561" s="1"/>
  <c r="F1562"/>
  <c r="F1563"/>
  <c r="F1564"/>
  <c r="F1568"/>
  <c r="G1568" s="1"/>
  <c r="F1569"/>
  <c r="G1569" s="1"/>
  <c r="F1570"/>
  <c r="F1571"/>
  <c r="F1584"/>
  <c r="G1584" s="1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G1600" s="1"/>
  <c r="F1601"/>
  <c r="F1602"/>
  <c r="F1603"/>
  <c r="F1604"/>
  <c r="F1605"/>
  <c r="G1605" s="1"/>
  <c r="F1606"/>
  <c r="F1607"/>
  <c r="F1608"/>
  <c r="F1609"/>
  <c r="G1609" s="1"/>
  <c r="F1610"/>
  <c r="F1611"/>
  <c r="F1612"/>
  <c r="G1612" s="1"/>
  <c r="F1613"/>
  <c r="F1614"/>
  <c r="F1615"/>
  <c r="F1616"/>
  <c r="F1617"/>
  <c r="F1618"/>
  <c r="F1621"/>
  <c r="F1622"/>
  <c r="F1623"/>
  <c r="F1624"/>
  <c r="F1625"/>
  <c r="F1626"/>
  <c r="F1627"/>
  <c r="F1628"/>
  <c r="F1629"/>
  <c r="F1630"/>
  <c r="F1631"/>
  <c r="F1632"/>
  <c r="F1633"/>
  <c r="F1635"/>
  <c r="F1636"/>
  <c r="F1637"/>
  <c r="F1642"/>
  <c r="F1643"/>
  <c r="F1644"/>
  <c r="G1644" s="1"/>
  <c r="F1645"/>
  <c r="F1646"/>
  <c r="F1647"/>
  <c r="F1648"/>
  <c r="F1649"/>
  <c r="F1650"/>
  <c r="F1651"/>
  <c r="F1652"/>
  <c r="F1656"/>
  <c r="F1657"/>
  <c r="F1658"/>
  <c r="F1659"/>
  <c r="F1660"/>
  <c r="F1661"/>
  <c r="F1662"/>
  <c r="F1663"/>
  <c r="F1664"/>
  <c r="F1665"/>
  <c r="F1666"/>
  <c r="F1667"/>
  <c r="F1669"/>
  <c r="F1670"/>
  <c r="F1671"/>
  <c r="G1671" s="1"/>
  <c r="F1672"/>
  <c r="G1672" s="1"/>
  <c r="F1673"/>
  <c r="F1674"/>
  <c r="F1675"/>
  <c r="G1675" s="1"/>
  <c r="F1676"/>
  <c r="F1677"/>
  <c r="F1678"/>
  <c r="F1679"/>
  <c r="F1680"/>
  <c r="F1681"/>
  <c r="F1682"/>
  <c r="F1683"/>
  <c r="F1684"/>
  <c r="G1684" s="1"/>
  <c r="F1685"/>
  <c r="F1686"/>
  <c r="F1687"/>
  <c r="F1688"/>
  <c r="F1689"/>
  <c r="F1690"/>
  <c r="F1692"/>
  <c r="G1692" s="1"/>
  <c r="F1693"/>
  <c r="F1694"/>
  <c r="F1695"/>
  <c r="F1696"/>
  <c r="F1697"/>
  <c r="F1698"/>
  <c r="F1699"/>
  <c r="F1701"/>
  <c r="F1702"/>
  <c r="F1703"/>
  <c r="F1704"/>
  <c r="F1705"/>
  <c r="G1705" s="1"/>
  <c r="F1706"/>
  <c r="G1706" s="1"/>
  <c r="F1707"/>
  <c r="F1709"/>
  <c r="F1710"/>
  <c r="F1711"/>
  <c r="F1712"/>
  <c r="F1713"/>
  <c r="F1714"/>
  <c r="F1716"/>
  <c r="G1716" s="1"/>
  <c r="F1717"/>
  <c r="F1718"/>
  <c r="F1719"/>
  <c r="G1719" s="1"/>
  <c r="F1720"/>
  <c r="F1721"/>
  <c r="F1722"/>
  <c r="F1723"/>
  <c r="G1723" s="1"/>
  <c r="F1724"/>
  <c r="F1725"/>
  <c r="F1726"/>
  <c r="F1727"/>
  <c r="G1727" s="1"/>
  <c r="F1728"/>
  <c r="G1728" s="1"/>
  <c r="F1729"/>
  <c r="F1730"/>
  <c r="F1731"/>
  <c r="G1731" s="1"/>
  <c r="F1732"/>
  <c r="F1733"/>
  <c r="F1734"/>
  <c r="F1736"/>
  <c r="F1737"/>
  <c r="G1737" s="1"/>
  <c r="F1738"/>
  <c r="F1739"/>
  <c r="F1740"/>
  <c r="G1740" s="1"/>
  <c r="F1741"/>
  <c r="G1741" s="1"/>
  <c r="F1742"/>
  <c r="F1743"/>
  <c r="F1744"/>
  <c r="G1744" s="1"/>
  <c r="F1745"/>
  <c r="F1746"/>
  <c r="F1747"/>
  <c r="F1748"/>
  <c r="G1748" s="1"/>
  <c r="F1749"/>
  <c r="F1750"/>
  <c r="F1751"/>
  <c r="F1753"/>
  <c r="F1754"/>
  <c r="F1755"/>
  <c r="F1756"/>
  <c r="F1757"/>
  <c r="G1757" s="1"/>
  <c r="F1759"/>
  <c r="F1760"/>
  <c r="F1761"/>
  <c r="F1763"/>
  <c r="F1764"/>
  <c r="G1764" s="1"/>
  <c r="F1765"/>
  <c r="G7" i="4"/>
  <c r="G6"/>
  <c r="G224" i="2"/>
  <c r="G235"/>
  <c r="G202"/>
  <c r="G219"/>
  <c r="G223"/>
  <c r="G200"/>
  <c r="G204"/>
  <c r="G220"/>
  <c r="G205"/>
  <c r="G201"/>
  <c r="G222"/>
  <c r="F5" i="4"/>
  <c r="G5" s="1"/>
  <c r="G79" i="2"/>
  <c r="G57"/>
  <c r="G56"/>
  <c r="G40"/>
  <c r="G6"/>
  <c r="G7"/>
  <c r="G10"/>
  <c r="G11"/>
  <c r="G13"/>
  <c r="G14"/>
  <c r="G15"/>
  <c r="G18"/>
  <c r="G20"/>
  <c r="G22"/>
  <c r="F79" i="4"/>
  <c r="G79"/>
  <c r="F81"/>
  <c r="F77"/>
  <c r="F76"/>
  <c r="F75"/>
  <c r="G75" s="1"/>
  <c r="F74"/>
  <c r="G74"/>
  <c r="F73"/>
  <c r="G73" s="1"/>
  <c r="F72"/>
  <c r="G72"/>
  <c r="F71"/>
  <c r="G71" s="1"/>
  <c r="F70"/>
  <c r="G70"/>
  <c r="F69"/>
  <c r="G69" s="1"/>
  <c r="F68"/>
  <c r="G68"/>
  <c r="F67"/>
  <c r="G67" s="1"/>
  <c r="F66"/>
  <c r="G66"/>
  <c r="F65"/>
  <c r="G65" s="1"/>
  <c r="F64"/>
  <c r="G64"/>
  <c r="F63"/>
  <c r="G63" s="1"/>
  <c r="F62"/>
  <c r="G62"/>
  <c r="F61"/>
  <c r="G61" s="1"/>
  <c r="F59"/>
  <c r="G59"/>
  <c r="F58"/>
  <c r="G58" s="1"/>
  <c r="F57"/>
  <c r="G57"/>
  <c r="F55"/>
  <c r="G55" s="1"/>
  <c r="F54"/>
  <c r="G54"/>
  <c r="F52"/>
  <c r="G52" s="1"/>
  <c r="F51"/>
  <c r="G51"/>
  <c r="F49"/>
  <c r="G49" s="1"/>
  <c r="F48"/>
  <c r="G48"/>
  <c r="F47"/>
  <c r="G47" s="1"/>
  <c r="F45"/>
  <c r="G45"/>
  <c r="F44"/>
  <c r="G44" s="1"/>
  <c r="F43"/>
  <c r="G43"/>
  <c r="F41"/>
  <c r="G41" s="1"/>
  <c r="F39"/>
  <c r="G39"/>
  <c r="F38"/>
  <c r="G38" s="1"/>
  <c r="F37"/>
  <c r="G37"/>
  <c r="F36"/>
  <c r="G36" s="1"/>
  <c r="F34"/>
  <c r="G34"/>
  <c r="F32"/>
  <c r="G32" s="1"/>
  <c r="F30"/>
  <c r="G30"/>
  <c r="F29"/>
  <c r="G29" s="1"/>
  <c r="F28"/>
  <c r="G28"/>
  <c r="F27"/>
  <c r="G27" s="1"/>
  <c r="F26"/>
  <c r="G26"/>
  <c r="F25"/>
  <c r="G25" s="1"/>
  <c r="F24"/>
  <c r="G24"/>
  <c r="F23"/>
  <c r="G23" s="1"/>
  <c r="F22"/>
  <c r="G22"/>
  <c r="F21"/>
  <c r="G21" s="1"/>
  <c r="F20"/>
  <c r="G20"/>
  <c r="F19"/>
  <c r="G19" s="1"/>
  <c r="F18"/>
  <c r="G18"/>
  <c r="F17"/>
  <c r="G17" s="1"/>
  <c r="F16"/>
  <c r="G16"/>
  <c r="F14"/>
  <c r="G14" s="1"/>
  <c r="F13"/>
  <c r="G13"/>
  <c r="F12"/>
  <c r="G12" s="1"/>
  <c r="F11"/>
  <c r="G11"/>
  <c r="F10"/>
  <c r="G10" s="1"/>
  <c r="F9"/>
  <c r="G9"/>
  <c r="F4"/>
  <c r="G4" s="1"/>
  <c r="F3"/>
  <c r="G3"/>
  <c r="F429" i="3"/>
  <c r="G429" s="1"/>
  <c r="F428"/>
  <c r="G428"/>
  <c r="F427"/>
  <c r="G427" s="1"/>
  <c r="F426"/>
  <c r="G426"/>
  <c r="F425"/>
  <c r="G425" s="1"/>
  <c r="F424"/>
  <c r="G424"/>
  <c r="F423"/>
  <c r="G423" s="1"/>
  <c r="F422"/>
  <c r="G422"/>
  <c r="F421"/>
  <c r="G421" s="1"/>
  <c r="F420"/>
  <c r="G420"/>
  <c r="F419"/>
  <c r="G419" s="1"/>
  <c r="F418"/>
  <c r="G418"/>
  <c r="F417"/>
  <c r="G417" s="1"/>
  <c r="F416"/>
  <c r="G416" s="1"/>
  <c r="F414"/>
  <c r="G414" s="1"/>
  <c r="F413"/>
  <c r="G413" s="1"/>
  <c r="F412"/>
  <c r="G412" s="1"/>
  <c r="F411"/>
  <c r="G411" s="1"/>
  <c r="F410"/>
  <c r="G410" s="1"/>
  <c r="F409"/>
  <c r="G409"/>
  <c r="F408"/>
  <c r="G408" s="1"/>
  <c r="F407"/>
  <c r="G407" s="1"/>
  <c r="F406"/>
  <c r="G406" s="1"/>
  <c r="F405"/>
  <c r="G405" s="1"/>
  <c r="F404"/>
  <c r="G404" s="1"/>
  <c r="F403"/>
  <c r="G403" s="1"/>
  <c r="F402"/>
  <c r="G402" s="1"/>
  <c r="F401"/>
  <c r="G401"/>
  <c r="F400"/>
  <c r="G400" s="1"/>
  <c r="F399"/>
  <c r="G399" s="1"/>
  <c r="F398"/>
  <c r="G398" s="1"/>
  <c r="F397"/>
  <c r="G397" s="1"/>
  <c r="F396"/>
  <c r="G396" s="1"/>
  <c r="F395"/>
  <c r="G395" s="1"/>
  <c r="F394"/>
  <c r="G394" s="1"/>
  <c r="F393"/>
  <c r="G393"/>
  <c r="F392"/>
  <c r="G392" s="1"/>
  <c r="F391"/>
  <c r="G391" s="1"/>
  <c r="F390"/>
  <c r="G390" s="1"/>
  <c r="F389"/>
  <c r="G389" s="1"/>
  <c r="F388"/>
  <c r="G388" s="1"/>
  <c r="F387"/>
  <c r="G387" s="1"/>
  <c r="F386"/>
  <c r="G386" s="1"/>
  <c r="F385"/>
  <c r="G385"/>
  <c r="F384"/>
  <c r="G384" s="1"/>
  <c r="F383"/>
  <c r="G383" s="1"/>
  <c r="F382"/>
  <c r="G382" s="1"/>
  <c r="F381"/>
  <c r="G381" s="1"/>
  <c r="F380"/>
  <c r="G380" s="1"/>
  <c r="F378"/>
  <c r="G378" s="1"/>
  <c r="F377"/>
  <c r="G377" s="1"/>
  <c r="F376"/>
  <c r="G376"/>
  <c r="F375"/>
  <c r="G375" s="1"/>
  <c r="F374"/>
  <c r="G374" s="1"/>
  <c r="F373"/>
  <c r="G373" s="1"/>
  <c r="F372"/>
  <c r="G372" s="1"/>
  <c r="F371"/>
  <c r="G371" s="1"/>
  <c r="F370"/>
  <c r="G370" s="1"/>
  <c r="F369"/>
  <c r="G369" s="1"/>
  <c r="F368"/>
  <c r="G368"/>
  <c r="F367"/>
  <c r="G367" s="1"/>
  <c r="F366"/>
  <c r="G366" s="1"/>
  <c r="F365"/>
  <c r="G365" s="1"/>
  <c r="F364"/>
  <c r="G364" s="1"/>
  <c r="F363"/>
  <c r="G363" s="1"/>
  <c r="F362"/>
  <c r="G362" s="1"/>
  <c r="F361"/>
  <c r="G361" s="1"/>
  <c r="F360"/>
  <c r="G360"/>
  <c r="F359"/>
  <c r="G359" s="1"/>
  <c r="F358"/>
  <c r="G358" s="1"/>
  <c r="F357"/>
  <c r="G357" s="1"/>
  <c r="F356"/>
  <c r="G356" s="1"/>
  <c r="F355"/>
  <c r="G355" s="1"/>
  <c r="F354"/>
  <c r="G354" s="1"/>
  <c r="F353"/>
  <c r="G353" s="1"/>
  <c r="F352"/>
  <c r="G352"/>
  <c r="F351"/>
  <c r="G351" s="1"/>
  <c r="F350"/>
  <c r="G350" s="1"/>
  <c r="F349"/>
  <c r="G349" s="1"/>
  <c r="F348"/>
  <c r="G348" s="1"/>
  <c r="F347"/>
  <c r="G347" s="1"/>
  <c r="F346"/>
  <c r="G346" s="1"/>
  <c r="F345"/>
  <c r="G345" s="1"/>
  <c r="F344"/>
  <c r="G344"/>
  <c r="F342"/>
  <c r="G342" s="1"/>
  <c r="F341"/>
  <c r="G341" s="1"/>
  <c r="F340"/>
  <c r="G340" s="1"/>
  <c r="F339"/>
  <c r="G339" s="1"/>
  <c r="F338"/>
  <c r="G338" s="1"/>
  <c r="F337"/>
  <c r="G337" s="1"/>
  <c r="F336"/>
  <c r="G336" s="1"/>
  <c r="F335"/>
  <c r="G335"/>
  <c r="F334"/>
  <c r="G334" s="1"/>
  <c r="F332"/>
  <c r="G332" s="1"/>
  <c r="F331"/>
  <c r="G331" s="1"/>
  <c r="F330"/>
  <c r="G330" s="1"/>
  <c r="F329"/>
  <c r="G329" s="1"/>
  <c r="F328"/>
  <c r="G328" s="1"/>
  <c r="F327"/>
  <c r="G327" s="1"/>
  <c r="F326"/>
  <c r="G326"/>
  <c r="F325"/>
  <c r="G325" s="1"/>
  <c r="F324"/>
  <c r="G324" s="1"/>
  <c r="F322"/>
  <c r="G322" s="1"/>
  <c r="F321"/>
  <c r="G321" s="1"/>
  <c r="F320"/>
  <c r="G320" s="1"/>
  <c r="F319"/>
  <c r="G319" s="1"/>
  <c r="F318"/>
  <c r="G318" s="1"/>
  <c r="F317"/>
  <c r="G317"/>
  <c r="F315"/>
  <c r="G315" s="1"/>
  <c r="F314"/>
  <c r="G314" s="1"/>
  <c r="F313"/>
  <c r="G313" s="1"/>
  <c r="F312"/>
  <c r="G312" s="1"/>
  <c r="F311"/>
  <c r="G311" s="1"/>
  <c r="F310"/>
  <c r="G310" s="1"/>
  <c r="F309"/>
  <c r="G309" s="1"/>
  <c r="F308"/>
  <c r="G308"/>
  <c r="F307"/>
  <c r="G307" s="1"/>
  <c r="F305"/>
  <c r="G305" s="1"/>
  <c r="F304"/>
  <c r="G304" s="1"/>
  <c r="F303"/>
  <c r="G303" s="1"/>
  <c r="F302"/>
  <c r="G302" s="1"/>
  <c r="F301"/>
  <c r="G301" s="1"/>
  <c r="F300"/>
  <c r="G300" s="1"/>
  <c r="F299"/>
  <c r="G299"/>
  <c r="F298"/>
  <c r="G298" s="1"/>
  <c r="F297"/>
  <c r="G297" s="1"/>
  <c r="F294"/>
  <c r="G294" s="1"/>
  <c r="F293"/>
  <c r="G293" s="1"/>
  <c r="F292"/>
  <c r="G292" s="1"/>
  <c r="F291"/>
  <c r="G291" s="1"/>
  <c r="F290"/>
  <c r="G290" s="1"/>
  <c r="F289"/>
  <c r="G289"/>
  <c r="F286"/>
  <c r="G286" s="1"/>
  <c r="F284"/>
  <c r="G284" s="1"/>
  <c r="F283"/>
  <c r="G283" s="1"/>
  <c r="F281"/>
  <c r="G281" s="1"/>
  <c r="F280"/>
  <c r="G280" s="1"/>
  <c r="F279"/>
  <c r="G279" s="1"/>
  <c r="F278"/>
  <c r="G278" s="1"/>
  <c r="F277"/>
  <c r="G277"/>
  <c r="F276"/>
  <c r="G276" s="1"/>
  <c r="F274"/>
  <c r="G274" s="1"/>
  <c r="F273"/>
  <c r="G273" s="1"/>
  <c r="F272"/>
  <c r="G272" s="1"/>
  <c r="F271"/>
  <c r="G271" s="1"/>
  <c r="F270"/>
  <c r="G270" s="1"/>
  <c r="F269"/>
  <c r="G269" s="1"/>
  <c r="F268"/>
  <c r="G268"/>
  <c r="F267"/>
  <c r="G267" s="1"/>
  <c r="F266"/>
  <c r="G266" s="1"/>
  <c r="F265"/>
  <c r="G265" s="1"/>
  <c r="F264"/>
  <c r="G264" s="1"/>
  <c r="F263"/>
  <c r="G263" s="1"/>
  <c r="F262"/>
  <c r="G262" s="1"/>
  <c r="F261"/>
  <c r="G261" s="1"/>
  <c r="F259"/>
  <c r="G259"/>
  <c r="F258"/>
  <c r="G258" s="1"/>
  <c r="F257"/>
  <c r="G257" s="1"/>
  <c r="F256"/>
  <c r="G256" s="1"/>
  <c r="F255"/>
  <c r="G255" s="1"/>
  <c r="F254"/>
  <c r="G254" s="1"/>
  <c r="F253"/>
  <c r="G253" s="1"/>
  <c r="F252"/>
  <c r="G252" s="1"/>
  <c r="F251"/>
  <c r="G251"/>
  <c r="F249"/>
  <c r="G249" s="1"/>
  <c r="F248"/>
  <c r="G248" s="1"/>
  <c r="F247"/>
  <c r="G247" s="1"/>
  <c r="F246"/>
  <c r="G246" s="1"/>
  <c r="F245"/>
  <c r="G245" s="1"/>
  <c r="F244"/>
  <c r="G244" s="1"/>
  <c r="F243"/>
  <c r="G243" s="1"/>
  <c r="F242"/>
  <c r="G242"/>
  <c r="F241"/>
  <c r="G241" s="1"/>
  <c r="F239"/>
  <c r="G239" s="1"/>
  <c r="F238"/>
  <c r="G238" s="1"/>
  <c r="F237"/>
  <c r="G237" s="1"/>
  <c r="F236"/>
  <c r="G236" s="1"/>
  <c r="F235"/>
  <c r="G235" s="1"/>
  <c r="F234"/>
  <c r="G234" s="1"/>
  <c r="F232"/>
  <c r="G232"/>
  <c r="F231"/>
  <c r="G231" s="1"/>
  <c r="F230"/>
  <c r="G230" s="1"/>
  <c r="F229"/>
  <c r="G229" s="1"/>
  <c r="F228"/>
  <c r="G228" s="1"/>
  <c r="F227"/>
  <c r="G227" s="1"/>
  <c r="F225"/>
  <c r="G225" s="1"/>
  <c r="F224"/>
  <c r="G224" s="1"/>
  <c r="F223"/>
  <c r="G223"/>
  <c r="F222"/>
  <c r="G222" s="1"/>
  <c r="F221"/>
  <c r="G221" s="1"/>
  <c r="F220"/>
  <c r="G220" s="1"/>
  <c r="F219"/>
  <c r="G219" s="1"/>
  <c r="F218"/>
  <c r="G218" s="1"/>
  <c r="F217"/>
  <c r="G217" s="1"/>
  <c r="F216"/>
  <c r="G216" s="1"/>
  <c r="F215"/>
  <c r="G215"/>
  <c r="F214"/>
  <c r="G214" s="1"/>
  <c r="F213"/>
  <c r="G213" s="1"/>
  <c r="F212"/>
  <c r="G212" s="1"/>
  <c r="F211"/>
  <c r="G211" s="1"/>
  <c r="F210"/>
  <c r="G210" s="1"/>
  <c r="F209"/>
  <c r="G209" s="1"/>
  <c r="F208"/>
  <c r="G208" s="1"/>
  <c r="F207"/>
  <c r="G207"/>
  <c r="F206"/>
  <c r="G206" s="1"/>
  <c r="F205"/>
  <c r="G205" s="1"/>
  <c r="F204"/>
  <c r="G204" s="1"/>
  <c r="F203"/>
  <c r="G203" s="1"/>
  <c r="F202"/>
  <c r="G202" s="1"/>
  <c r="F201"/>
  <c r="G201" s="1"/>
  <c r="F199"/>
  <c r="G199" s="1"/>
  <c r="F198"/>
  <c r="G198"/>
  <c r="F197"/>
  <c r="G197" s="1"/>
  <c r="F196"/>
  <c r="G196" s="1"/>
  <c r="F195"/>
  <c r="G195" s="1"/>
  <c r="F194"/>
  <c r="G194" s="1"/>
  <c r="F193"/>
  <c r="G193" s="1"/>
  <c r="F192"/>
  <c r="G192" s="1"/>
  <c r="F191"/>
  <c r="G191" s="1"/>
  <c r="F190"/>
  <c r="G190"/>
  <c r="F189"/>
  <c r="G189" s="1"/>
  <c r="F188"/>
  <c r="G188" s="1"/>
  <c r="F187"/>
  <c r="G187" s="1"/>
  <c r="F186"/>
  <c r="G186" s="1"/>
  <c r="F185"/>
  <c r="G185" s="1"/>
  <c r="F184"/>
  <c r="G184" s="1"/>
  <c r="F183"/>
  <c r="G183" s="1"/>
  <c r="F182"/>
  <c r="G182"/>
  <c r="F181"/>
  <c r="G181" s="1"/>
  <c r="F180"/>
  <c r="G180" s="1"/>
  <c r="F179"/>
  <c r="G179" s="1"/>
  <c r="F178"/>
  <c r="G178" s="1"/>
  <c r="F177"/>
  <c r="G177" s="1"/>
  <c r="F175"/>
  <c r="G175" s="1"/>
  <c r="F174"/>
  <c r="G174" s="1"/>
  <c r="F173"/>
  <c r="G173"/>
  <c r="F172"/>
  <c r="G172" s="1"/>
  <c r="F171"/>
  <c r="G171" s="1"/>
  <c r="F170"/>
  <c r="G170" s="1"/>
  <c r="F169"/>
  <c r="G169" s="1"/>
  <c r="F168"/>
  <c r="G168" s="1"/>
  <c r="F167"/>
  <c r="G167" s="1"/>
  <c r="F165"/>
  <c r="G165" s="1"/>
  <c r="F164"/>
  <c r="G164"/>
  <c r="F163"/>
  <c r="G163" s="1"/>
  <c r="F162"/>
  <c r="G162" s="1"/>
  <c r="F161"/>
  <c r="G161" s="1"/>
  <c r="F160"/>
  <c r="G160" s="1"/>
  <c r="F159"/>
  <c r="G159" s="1"/>
  <c r="F158"/>
  <c r="G158" s="1"/>
  <c r="F157"/>
  <c r="G157" s="1"/>
  <c r="F156"/>
  <c r="G156"/>
  <c r="F155"/>
  <c r="G155" s="1"/>
  <c r="F154"/>
  <c r="G154" s="1"/>
  <c r="F153"/>
  <c r="G153" s="1"/>
  <c r="F152"/>
  <c r="G152" s="1"/>
  <c r="F151"/>
  <c r="G151" s="1"/>
  <c r="F150"/>
  <c r="G150" s="1"/>
  <c r="F149"/>
  <c r="G149" s="1"/>
  <c r="F148"/>
  <c r="G148"/>
  <c r="F147"/>
  <c r="G147" s="1"/>
  <c r="F146"/>
  <c r="G146" s="1"/>
  <c r="F145"/>
  <c r="G145" s="1"/>
  <c r="F144"/>
  <c r="G144" s="1"/>
  <c r="F143"/>
  <c r="G143" s="1"/>
  <c r="F141"/>
  <c r="G141" s="1"/>
  <c r="F140"/>
  <c r="G140" s="1"/>
  <c r="F139"/>
  <c r="G139"/>
  <c r="F138"/>
  <c r="G138" s="1"/>
  <c r="F137"/>
  <c r="G137" s="1"/>
  <c r="F136"/>
  <c r="G136" s="1"/>
  <c r="F135"/>
  <c r="G135" s="1"/>
  <c r="F134"/>
  <c r="G134" s="1"/>
  <c r="F133"/>
  <c r="G133" s="1"/>
  <c r="F132"/>
  <c r="G132" s="1"/>
  <c r="F131"/>
  <c r="G131"/>
  <c r="F130"/>
  <c r="G130" s="1"/>
  <c r="F129"/>
  <c r="G129" s="1"/>
  <c r="F128"/>
  <c r="G128" s="1"/>
  <c r="F127"/>
  <c r="G127" s="1"/>
  <c r="F126"/>
  <c r="G126" s="1"/>
  <c r="F125"/>
  <c r="G125" s="1"/>
  <c r="F124"/>
  <c r="G124" s="1"/>
  <c r="F123"/>
  <c r="G123"/>
  <c r="F122"/>
  <c r="G122" s="1"/>
  <c r="F121"/>
  <c r="G121" s="1"/>
  <c r="F119"/>
  <c r="G119" s="1"/>
  <c r="F118"/>
  <c r="G118" s="1"/>
  <c r="F117"/>
  <c r="G117" s="1"/>
  <c r="F116"/>
  <c r="G116" s="1"/>
  <c r="F115"/>
  <c r="G115" s="1"/>
  <c r="F114"/>
  <c r="G114"/>
  <c r="F113"/>
  <c r="G113" s="1"/>
  <c r="F112"/>
  <c r="G112" s="1"/>
  <c r="F111"/>
  <c r="G111" s="1"/>
  <c r="F110"/>
  <c r="G110" s="1"/>
  <c r="F109"/>
  <c r="G109" s="1"/>
  <c r="F108"/>
  <c r="G108" s="1"/>
  <c r="F107"/>
  <c r="G107" s="1"/>
  <c r="F105"/>
  <c r="G105"/>
  <c r="F104"/>
  <c r="G104" s="1"/>
  <c r="F103"/>
  <c r="G103" s="1"/>
  <c r="F102"/>
  <c r="G102" s="1"/>
  <c r="F101"/>
  <c r="G101" s="1"/>
  <c r="F100"/>
  <c r="G100" s="1"/>
  <c r="F99"/>
  <c r="G99" s="1"/>
  <c r="F98"/>
  <c r="G98" s="1"/>
  <c r="F97"/>
  <c r="G97"/>
  <c r="F95"/>
  <c r="G95" s="1"/>
  <c r="F94"/>
  <c r="G94" s="1"/>
  <c r="F93"/>
  <c r="G93" s="1"/>
  <c r="F92"/>
  <c r="G92" s="1"/>
  <c r="F91"/>
  <c r="G91" s="1"/>
  <c r="F90"/>
  <c r="G90" s="1"/>
  <c r="F89"/>
  <c r="G89" s="1"/>
  <c r="F88"/>
  <c r="G88"/>
  <c r="F87"/>
  <c r="G87" s="1"/>
  <c r="F85"/>
  <c r="G85" s="1"/>
  <c r="F84"/>
  <c r="G84" s="1"/>
  <c r="F83"/>
  <c r="G83" s="1"/>
  <c r="F82"/>
  <c r="G82" s="1"/>
  <c r="F81"/>
  <c r="G81" s="1"/>
  <c r="F80"/>
  <c r="G80" s="1"/>
  <c r="F79"/>
  <c r="G79"/>
  <c r="F78"/>
  <c r="G78" s="1"/>
  <c r="F77"/>
  <c r="G77" s="1"/>
  <c r="F75"/>
  <c r="G75" s="1"/>
  <c r="F74"/>
  <c r="G74" s="1"/>
  <c r="F73"/>
  <c r="G73" s="1"/>
  <c r="F72"/>
  <c r="G72" s="1"/>
  <c r="F71"/>
  <c r="G71" s="1"/>
  <c r="F70"/>
  <c r="G70"/>
  <c r="F69"/>
  <c r="G69" s="1"/>
  <c r="F68"/>
  <c r="G68" s="1"/>
  <c r="F67"/>
  <c r="G67" s="1"/>
  <c r="F66"/>
  <c r="G66" s="1"/>
  <c r="F65"/>
  <c r="G65" s="1"/>
  <c r="F64"/>
  <c r="G64" s="1"/>
  <c r="F63"/>
  <c r="G63" s="1"/>
  <c r="F62"/>
  <c r="G62"/>
  <c r="F61"/>
  <c r="G61" s="1"/>
  <c r="F59"/>
  <c r="G59" s="1"/>
  <c r="F58"/>
  <c r="G58" s="1"/>
  <c r="F57"/>
  <c r="G57" s="1"/>
  <c r="F56"/>
  <c r="G56" s="1"/>
  <c r="F55"/>
  <c r="G55" s="1"/>
  <c r="F54"/>
  <c r="G54" s="1"/>
  <c r="F53"/>
  <c r="G53"/>
  <c r="F52"/>
  <c r="G52" s="1"/>
  <c r="F51"/>
  <c r="G51" s="1"/>
  <c r="F50"/>
  <c r="G50" s="1"/>
  <c r="F49"/>
  <c r="G49" s="1"/>
  <c r="F48"/>
  <c r="G48" s="1"/>
  <c r="F47"/>
  <c r="G47" s="1"/>
  <c r="F46"/>
  <c r="G46" s="1"/>
  <c r="F45"/>
  <c r="G45"/>
  <c r="F44"/>
  <c r="G44" s="1"/>
  <c r="F43"/>
  <c r="G43" s="1"/>
  <c r="F42"/>
  <c r="G42" s="1"/>
  <c r="F41"/>
  <c r="G41" s="1"/>
  <c r="F40"/>
  <c r="G40" s="1"/>
  <c r="F39"/>
  <c r="G39" s="1"/>
  <c r="F38"/>
  <c r="G38" s="1"/>
  <c r="F37"/>
  <c r="G37"/>
  <c r="F36"/>
  <c r="G36" s="1"/>
  <c r="F35"/>
  <c r="G35" s="1"/>
  <c r="F34"/>
  <c r="G34" s="1"/>
  <c r="F32"/>
  <c r="G32" s="1"/>
  <c r="F31"/>
  <c r="G31" s="1"/>
  <c r="F30"/>
  <c r="G30" s="1"/>
  <c r="F29"/>
  <c r="G29" s="1"/>
  <c r="F28"/>
  <c r="G28"/>
  <c r="F27"/>
  <c r="G27" s="1"/>
  <c r="F26"/>
  <c r="G26" s="1"/>
  <c r="F25"/>
  <c r="G25" s="1"/>
  <c r="F24"/>
  <c r="G24" s="1"/>
  <c r="F23"/>
  <c r="G23" s="1"/>
  <c r="F22"/>
  <c r="G22" s="1"/>
  <c r="F21"/>
  <c r="G21" s="1"/>
  <c r="F20"/>
  <c r="G20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/>
  <c r="F11"/>
  <c r="G11" s="1"/>
  <c r="F10"/>
  <c r="G10" s="1"/>
  <c r="F9"/>
  <c r="G9" s="1"/>
  <c r="F8"/>
  <c r="G8" s="1"/>
  <c r="F7"/>
  <c r="G7" s="1"/>
  <c r="F6"/>
  <c r="G6" s="1"/>
  <c r="F5"/>
  <c r="G5" s="1"/>
  <c r="F4"/>
  <c r="G4"/>
  <c r="F3"/>
  <c r="G3" s="1"/>
  <c r="G232" i="2"/>
  <c r="G231"/>
  <c r="G230"/>
  <c r="G228"/>
  <c r="G227"/>
  <c r="G226"/>
  <c r="G218"/>
  <c r="G217"/>
  <c r="G216"/>
  <c r="G215"/>
  <c r="G214"/>
  <c r="G213"/>
  <c r="G212"/>
  <c r="G211"/>
  <c r="G210"/>
  <c r="G209"/>
  <c r="G208"/>
  <c r="G207"/>
  <c r="G198"/>
  <c r="G197"/>
  <c r="G196"/>
  <c r="G193"/>
  <c r="G192"/>
  <c r="G191"/>
  <c r="G190"/>
  <c r="G189"/>
  <c r="G188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07"/>
  <c r="G89"/>
  <c r="G86"/>
  <c r="G85"/>
  <c r="G84"/>
  <c r="G82"/>
  <c r="G81"/>
  <c r="G75"/>
  <c r="G65"/>
  <c r="G64"/>
  <c r="G63"/>
  <c r="G62"/>
  <c r="G61"/>
  <c r="G55"/>
  <c r="G53"/>
  <c r="G52"/>
  <c r="G51"/>
  <c r="G50"/>
  <c r="G49"/>
  <c r="G48"/>
  <c r="G47"/>
  <c r="G46"/>
  <c r="G45"/>
  <c r="G44"/>
  <c r="G43"/>
  <c r="G39"/>
  <c r="G37"/>
  <c r="G36"/>
  <c r="G35"/>
  <c r="G33"/>
  <c r="G32"/>
  <c r="G31"/>
  <c r="G29"/>
  <c r="G28"/>
  <c r="G27"/>
  <c r="G25"/>
  <c r="G24"/>
  <c r="F4" i="9"/>
  <c r="G4" s="1"/>
  <c r="F5"/>
  <c r="G5" s="1"/>
  <c r="F6"/>
  <c r="G6" s="1"/>
  <c r="F7"/>
  <c r="G7"/>
  <c r="F8"/>
  <c r="G8" s="1"/>
  <c r="F9"/>
  <c r="G9" s="1"/>
  <c r="F10"/>
  <c r="G10" s="1"/>
  <c r="F11"/>
  <c r="G11" s="1"/>
  <c r="F12"/>
  <c r="G12" s="1"/>
  <c r="F13"/>
  <c r="G13" s="1"/>
  <c r="F14"/>
  <c r="G14" s="1"/>
  <c r="F15"/>
  <c r="G15"/>
  <c r="F16"/>
  <c r="G16" s="1"/>
  <c r="F17"/>
  <c r="G17" s="1"/>
  <c r="F18"/>
  <c r="G18" s="1"/>
  <c r="F19"/>
  <c r="G19" s="1"/>
  <c r="F20"/>
  <c r="G20" s="1"/>
  <c r="F21"/>
  <c r="G21" s="1"/>
  <c r="F22"/>
  <c r="G22" s="1"/>
  <c r="F23"/>
  <c r="G23"/>
  <c r="F3"/>
  <c r="G3" s="1"/>
  <c r="G194" i="2"/>
  <c r="G366" i="1"/>
  <c r="G172"/>
  <c r="G1225"/>
  <c r="G1743"/>
  <c r="G1751"/>
  <c r="G1761"/>
  <c r="G236"/>
  <c r="G1736"/>
  <c r="G237"/>
  <c r="G175"/>
  <c r="G1726"/>
  <c r="G1749"/>
  <c r="G1693"/>
  <c r="G1745"/>
  <c r="G1507"/>
  <c r="G1694"/>
  <c r="G1722"/>
  <c r="G1730"/>
  <c r="G1739"/>
  <c r="G1747"/>
  <c r="G1160"/>
  <c r="G1159"/>
  <c r="G235"/>
  <c r="G1729"/>
  <c r="G1738"/>
  <c r="G1746"/>
  <c r="G1724"/>
  <c r="G1732"/>
  <c r="G1725"/>
  <c r="G1742"/>
  <c r="G1750"/>
  <c r="G171"/>
  <c r="G167"/>
  <c r="G168"/>
  <c r="G1695"/>
  <c r="G1704"/>
  <c r="G1702"/>
  <c r="G1703"/>
  <c r="G1707"/>
  <c r="G1701"/>
  <c r="G1709"/>
  <c r="G1720"/>
  <c r="G1717"/>
  <c r="G1721"/>
  <c r="G1718"/>
  <c r="G1754"/>
  <c r="G1755"/>
  <c r="G1756"/>
  <c r="G1753"/>
  <c r="G1759"/>
  <c r="G1760"/>
  <c r="G1765"/>
  <c r="G1763"/>
  <c r="G118"/>
  <c r="G127"/>
  <c r="G135"/>
  <c r="G143"/>
  <c r="G152"/>
  <c r="G160"/>
  <c r="G196"/>
  <c r="G213"/>
  <c r="G205"/>
  <c r="G223"/>
  <c r="G243"/>
  <c r="G251"/>
  <c r="G259"/>
  <c r="G376"/>
  <c r="G385"/>
  <c r="G394"/>
  <c r="G174"/>
  <c r="G184"/>
  <c r="G193"/>
  <c r="G202"/>
  <c r="G210"/>
  <c r="G218"/>
  <c r="G229"/>
  <c r="G246"/>
  <c r="G254"/>
  <c r="G290"/>
  <c r="G300"/>
  <c r="G311"/>
  <c r="G324"/>
  <c r="G338"/>
  <c r="G347"/>
  <c r="G371"/>
  <c r="G380"/>
  <c r="G388"/>
  <c r="G397"/>
  <c r="G405"/>
  <c r="G414"/>
  <c r="G423"/>
  <c r="G430"/>
  <c r="G438"/>
  <c r="G446"/>
  <c r="G479"/>
  <c r="G487"/>
  <c r="G521"/>
  <c r="G553"/>
  <c r="G561"/>
  <c r="G586"/>
  <c r="G620"/>
  <c r="G629"/>
  <c r="G653"/>
  <c r="G688"/>
  <c r="G698"/>
  <c r="G736"/>
  <c r="G744"/>
  <c r="G753"/>
  <c r="G761"/>
  <c r="G770"/>
  <c r="G778"/>
  <c r="G787"/>
  <c r="G796"/>
  <c r="G804"/>
  <c r="G813"/>
  <c r="G821"/>
  <c r="G830"/>
  <c r="G838"/>
  <c r="G847"/>
  <c r="G185"/>
  <c r="G194"/>
  <c r="G203"/>
  <c r="G211"/>
  <c r="G219"/>
  <c r="G230"/>
  <c r="G238"/>
  <c r="G247"/>
  <c r="G255"/>
  <c r="G291"/>
  <c r="G302"/>
  <c r="G312"/>
  <c r="G325"/>
  <c r="G339"/>
  <c r="G348"/>
  <c r="G356"/>
  <c r="G372"/>
  <c r="G381"/>
  <c r="G389"/>
  <c r="G398"/>
  <c r="G406"/>
  <c r="G415"/>
  <c r="G424"/>
  <c r="G431"/>
  <c r="G439"/>
  <c r="G447"/>
  <c r="G456"/>
  <c r="G464"/>
  <c r="G472"/>
  <c r="G480"/>
  <c r="G488"/>
  <c r="G496"/>
  <c r="G505"/>
  <c r="G511"/>
  <c r="G513"/>
  <c r="G522"/>
  <c r="G530"/>
  <c r="G538"/>
  <c r="G546"/>
  <c r="G554"/>
  <c r="G562"/>
  <c r="G571"/>
  <c r="G579"/>
  <c r="G587"/>
  <c r="G596"/>
  <c r="G612"/>
  <c r="G622"/>
  <c r="G630"/>
  <c r="G646"/>
  <c r="G654"/>
  <c r="G662"/>
  <c r="G680"/>
  <c r="G690"/>
  <c r="G699"/>
  <c r="G719"/>
  <c r="G177"/>
  <c r="G186"/>
  <c r="G195"/>
  <c r="G204"/>
  <c r="G212"/>
  <c r="G221"/>
  <c r="G231"/>
  <c r="G239"/>
  <c r="G248"/>
  <c r="G256"/>
  <c r="G292"/>
  <c r="G304"/>
  <c r="G318"/>
  <c r="G326"/>
  <c r="G340"/>
  <c r="G349"/>
  <c r="G357"/>
  <c r="G382"/>
  <c r="G390"/>
  <c r="G425"/>
  <c r="G432"/>
  <c r="G440"/>
  <c r="G449"/>
  <c r="G457"/>
  <c r="G465"/>
  <c r="G473"/>
  <c r="G481"/>
  <c r="G489"/>
  <c r="G497"/>
  <c r="G514"/>
  <c r="G523"/>
  <c r="G531"/>
  <c r="G539"/>
  <c r="G547"/>
  <c r="G555"/>
  <c r="G563"/>
  <c r="G572"/>
  <c r="G580"/>
  <c r="G588"/>
  <c r="G597"/>
  <c r="G605"/>
  <c r="G614"/>
  <c r="G623"/>
  <c r="G631"/>
  <c r="G639"/>
  <c r="G647"/>
  <c r="G655"/>
  <c r="G663"/>
  <c r="G672"/>
  <c r="G681"/>
  <c r="G691"/>
  <c r="G700"/>
  <c r="G708"/>
  <c r="G720"/>
  <c r="G729"/>
  <c r="G738"/>
  <c r="G746"/>
  <c r="G764"/>
  <c r="G772"/>
  <c r="G780"/>
  <c r="G798"/>
  <c r="G806"/>
  <c r="G249"/>
  <c r="G327"/>
  <c r="G350"/>
  <c r="G358"/>
  <c r="G383"/>
  <c r="G400"/>
  <c r="G417"/>
  <c r="G433"/>
  <c r="G466"/>
  <c r="G474"/>
  <c r="G490"/>
  <c r="G498"/>
  <c r="G506"/>
  <c r="G516"/>
  <c r="G524"/>
  <c r="G532"/>
  <c r="G540"/>
  <c r="G548"/>
  <c r="G556"/>
  <c r="G564"/>
  <c r="G573"/>
  <c r="G581"/>
  <c r="G589"/>
  <c r="G598"/>
  <c r="G606"/>
  <c r="G615"/>
  <c r="G624"/>
  <c r="G632"/>
  <c r="G640"/>
  <c r="G648"/>
  <c r="G656"/>
  <c r="G665"/>
  <c r="G673"/>
  <c r="G682"/>
  <c r="G692"/>
  <c r="G701"/>
  <c r="G710"/>
  <c r="G721"/>
  <c r="G730"/>
  <c r="G739"/>
  <c r="G747"/>
  <c r="G756"/>
  <c r="G765"/>
  <c r="G773"/>
  <c r="G782"/>
  <c r="G790"/>
  <c r="G799"/>
  <c r="G807"/>
  <c r="G816"/>
  <c r="G825"/>
  <c r="G833"/>
  <c r="G842"/>
  <c r="G850"/>
  <c r="G859"/>
  <c r="G867"/>
  <c r="G884"/>
  <c r="G902"/>
  <c r="G910"/>
  <c r="G918"/>
  <c r="G927"/>
  <c r="G935"/>
  <c r="G944"/>
  <c r="G952"/>
  <c r="G960"/>
  <c r="G969"/>
  <c r="G977"/>
  <c r="G986"/>
  <c r="G994"/>
  <c r="G1002"/>
  <c r="G1011"/>
  <c r="G1019"/>
  <c r="G1028"/>
  <c r="G1036"/>
  <c r="G1044"/>
  <c r="G1053"/>
  <c r="G1061"/>
  <c r="G1070"/>
  <c r="G1078"/>
  <c r="G1095"/>
  <c r="G1103"/>
  <c r="G1112"/>
  <c r="G1120"/>
  <c r="G257"/>
  <c r="G319"/>
  <c r="G341"/>
  <c r="G367"/>
  <c r="G374"/>
  <c r="G391"/>
  <c r="G409"/>
  <c r="G426"/>
  <c r="G458"/>
  <c r="G482"/>
  <c r="G179"/>
  <c r="G189"/>
  <c r="G197"/>
  <c r="G206"/>
  <c r="G214"/>
  <c r="G224"/>
  <c r="G233"/>
  <c r="G242"/>
  <c r="G250"/>
  <c r="G258"/>
  <c r="G294"/>
  <c r="G307"/>
  <c r="G320"/>
  <c r="G328"/>
  <c r="G342"/>
  <c r="G368"/>
  <c r="G375"/>
  <c r="G384"/>
  <c r="G393"/>
  <c r="G401"/>
  <c r="G410"/>
  <c r="G418"/>
  <c r="G427"/>
  <c r="G434"/>
  <c r="G442"/>
  <c r="G451"/>
  <c r="G459"/>
  <c r="G467"/>
  <c r="G491"/>
  <c r="G499"/>
  <c r="G507"/>
  <c r="G533"/>
  <c r="G541"/>
  <c r="G557"/>
  <c r="G574"/>
  <c r="G590"/>
  <c r="G599"/>
  <c r="G625"/>
  <c r="G633"/>
  <c r="G641"/>
  <c r="G190"/>
  <c r="G207"/>
  <c r="G226"/>
  <c r="G296"/>
  <c r="G308"/>
  <c r="G321"/>
  <c r="G329"/>
  <c r="G343"/>
  <c r="G351"/>
  <c r="G361"/>
  <c r="G402"/>
  <c r="G411"/>
  <c r="G419"/>
  <c r="G428"/>
  <c r="G435"/>
  <c r="G443"/>
  <c r="G452"/>
  <c r="G460"/>
  <c r="G468"/>
  <c r="G476"/>
  <c r="G484"/>
  <c r="G492"/>
  <c r="G500"/>
  <c r="G512"/>
  <c r="G518"/>
  <c r="G526"/>
  <c r="G534"/>
  <c r="G542"/>
  <c r="G550"/>
  <c r="G558"/>
  <c r="G567"/>
  <c r="G575"/>
  <c r="G583"/>
  <c r="G592"/>
  <c r="G600"/>
  <c r="G608"/>
  <c r="G617"/>
  <c r="G626"/>
  <c r="G634"/>
  <c r="G642"/>
  <c r="G650"/>
  <c r="G667"/>
  <c r="G676"/>
  <c r="G685"/>
  <c r="G703"/>
  <c r="G712"/>
  <c r="G723"/>
  <c r="G741"/>
  <c r="G749"/>
  <c r="G758"/>
  <c r="G784"/>
  <c r="G792"/>
  <c r="G809"/>
  <c r="G827"/>
  <c r="G844"/>
  <c r="G853"/>
  <c r="G878"/>
  <c r="G886"/>
  <c r="G904"/>
  <c r="G929"/>
  <c r="G937"/>
  <c r="G954"/>
  <c r="G971"/>
  <c r="G988"/>
  <c r="G996"/>
  <c r="G180"/>
  <c r="G199"/>
  <c r="G215"/>
  <c r="G234"/>
  <c r="G181"/>
  <c r="G191"/>
  <c r="G200"/>
  <c r="G208"/>
  <c r="G216"/>
  <c r="G227"/>
  <c r="G244"/>
  <c r="G252"/>
  <c r="G260"/>
  <c r="G288"/>
  <c r="G297"/>
  <c r="G309"/>
  <c r="G322"/>
  <c r="G330"/>
  <c r="G345"/>
  <c r="G353"/>
  <c r="G363"/>
  <c r="G378"/>
  <c r="G386"/>
  <c r="G403"/>
  <c r="G412"/>
  <c r="G420"/>
  <c r="G436"/>
  <c r="G444"/>
  <c r="G453"/>
  <c r="G461"/>
  <c r="G469"/>
  <c r="G477"/>
  <c r="G485"/>
  <c r="G493"/>
  <c r="G502"/>
  <c r="G509"/>
  <c r="G519"/>
  <c r="G527"/>
  <c r="G535"/>
  <c r="G543"/>
  <c r="G551"/>
  <c r="G559"/>
  <c r="G568"/>
  <c r="G576"/>
  <c r="G584"/>
  <c r="G593"/>
  <c r="G601"/>
  <c r="G609"/>
  <c r="G618"/>
  <c r="G627"/>
  <c r="G635"/>
  <c r="G643"/>
  <c r="G651"/>
  <c r="G659"/>
  <c r="G668"/>
  <c r="G677"/>
  <c r="G686"/>
  <c r="G696"/>
  <c r="G704"/>
  <c r="G714"/>
  <c r="G725"/>
  <c r="G734"/>
  <c r="G751"/>
  <c r="G759"/>
  <c r="G768"/>
  <c r="G785"/>
  <c r="G182"/>
  <c r="G192"/>
  <c r="G209"/>
  <c r="G217"/>
  <c r="G228"/>
  <c r="G253"/>
  <c r="G261"/>
  <c r="G289"/>
  <c r="G310"/>
  <c r="G323"/>
  <c r="G331"/>
  <c r="G354"/>
  <c r="G364"/>
  <c r="G370"/>
  <c r="G379"/>
  <c r="G387"/>
  <c r="G396"/>
  <c r="G404"/>
  <c r="G413"/>
  <c r="G421"/>
  <c r="G429"/>
  <c r="G437"/>
  <c r="G454"/>
  <c r="G462"/>
  <c r="G470"/>
  <c r="G478"/>
  <c r="G486"/>
  <c r="G494"/>
  <c r="G503"/>
  <c r="G510"/>
  <c r="G520"/>
  <c r="G528"/>
  <c r="G536"/>
  <c r="G544"/>
  <c r="G552"/>
  <c r="G560"/>
  <c r="G569"/>
  <c r="G577"/>
  <c r="G585"/>
  <c r="G594"/>
  <c r="G602"/>
  <c r="G610"/>
  <c r="G619"/>
  <c r="G628"/>
  <c r="G636"/>
  <c r="G644"/>
  <c r="G652"/>
  <c r="G660"/>
  <c r="G669"/>
  <c r="G678"/>
  <c r="G687"/>
  <c r="G697"/>
  <c r="G705"/>
  <c r="G716"/>
  <c r="G726"/>
  <c r="G735"/>
  <c r="G743"/>
  <c r="G752"/>
  <c r="G760"/>
  <c r="G769"/>
  <c r="G777"/>
  <c r="G786"/>
  <c r="G795"/>
  <c r="G803"/>
  <c r="G812"/>
  <c r="G820"/>
  <c r="G829"/>
  <c r="G837"/>
  <c r="G846"/>
  <c r="G855"/>
  <c r="G863"/>
  <c r="G871"/>
  <c r="G880"/>
  <c r="G888"/>
  <c r="G906"/>
  <c r="G914"/>
  <c r="G931"/>
  <c r="G939"/>
  <c r="G948"/>
  <c r="G956"/>
  <c r="G973"/>
  <c r="G856"/>
  <c r="G864"/>
  <c r="G881"/>
  <c r="G889"/>
  <c r="G907"/>
  <c r="G915"/>
  <c r="G932"/>
  <c r="G949"/>
  <c r="G957"/>
  <c r="G966"/>
  <c r="G974"/>
  <c r="G991"/>
  <c r="G999"/>
  <c r="G1008"/>
  <c r="G1016"/>
  <c r="G1025"/>
  <c r="G1033"/>
  <c r="G1041"/>
  <c r="G1050"/>
  <c r="G1058"/>
  <c r="G1067"/>
  <c r="G1075"/>
  <c r="G1083"/>
  <c r="G1092"/>
  <c r="G1100"/>
  <c r="G1109"/>
  <c r="G1117"/>
  <c r="G1125"/>
  <c r="G1134"/>
  <c r="G1142"/>
  <c r="G1168"/>
  <c r="G1176"/>
  <c r="G1184"/>
  <c r="G1192"/>
  <c r="G1201"/>
  <c r="G1209"/>
  <c r="G1217"/>
  <c r="G1226"/>
  <c r="G1236"/>
  <c r="G1244"/>
  <c r="G1252"/>
  <c r="G1260"/>
  <c r="G1268"/>
  <c r="G1276"/>
  <c r="G1285"/>
  <c r="G1293"/>
  <c r="G1301"/>
  <c r="G1318"/>
  <c r="G1326"/>
  <c r="G1334"/>
  <c r="G1342"/>
  <c r="G1351"/>
  <c r="G1359"/>
  <c r="G1367"/>
  <c r="G1392"/>
  <c r="G1400"/>
  <c r="G1408"/>
  <c r="G1417"/>
  <c r="G1425"/>
  <c r="G1442"/>
  <c r="G1450"/>
  <c r="G1458"/>
  <c r="G1467"/>
  <c r="G1475"/>
  <c r="G1483"/>
  <c r="G1494"/>
  <c r="G1501"/>
  <c r="G737"/>
  <c r="G763"/>
  <c r="G771"/>
  <c r="G788"/>
  <c r="G805"/>
  <c r="G823"/>
  <c r="G831"/>
  <c r="G857"/>
  <c r="G865"/>
  <c r="G882"/>
  <c r="G916"/>
  <c r="G925"/>
  <c r="G950"/>
  <c r="G967"/>
  <c r="G984"/>
  <c r="G992"/>
  <c r="G1017"/>
  <c r="G1026"/>
  <c r="G1034"/>
  <c r="G1059"/>
  <c r="G1068"/>
  <c r="G1084"/>
  <c r="G1101"/>
  <c r="G1118"/>
  <c r="G1126"/>
  <c r="G1161"/>
  <c r="G1169"/>
  <c r="G1177"/>
  <c r="G1202"/>
  <c r="G1210"/>
  <c r="G1227"/>
  <c r="G1245"/>
  <c r="G1261"/>
  <c r="G1269"/>
  <c r="G1294"/>
  <c r="G1302"/>
  <c r="G1319"/>
  <c r="G1343"/>
  <c r="G1352"/>
  <c r="G1393"/>
  <c r="G1409"/>
  <c r="G1426"/>
  <c r="G1443"/>
  <c r="G815"/>
  <c r="G832"/>
  <c r="G841"/>
  <c r="G849"/>
  <c r="G866"/>
  <c r="G883"/>
  <c r="G891"/>
  <c r="G917"/>
  <c r="G926"/>
  <c r="G934"/>
  <c r="G951"/>
  <c r="G959"/>
  <c r="G968"/>
  <c r="G985"/>
  <c r="G993"/>
  <c r="G1001"/>
  <c r="G1018"/>
  <c r="G1027"/>
  <c r="G1035"/>
  <c r="G1052"/>
  <c r="G1060"/>
  <c r="G1069"/>
  <c r="G1085"/>
  <c r="G1094"/>
  <c r="G1102"/>
  <c r="G1119"/>
  <c r="G1127"/>
  <c r="G1136"/>
  <c r="G1162"/>
  <c r="G1170"/>
  <c r="G1178"/>
  <c r="G1194"/>
  <c r="G1203"/>
  <c r="G1211"/>
  <c r="G1228"/>
  <c r="G1238"/>
  <c r="G1246"/>
  <c r="G1262"/>
  <c r="G1270"/>
  <c r="G1278"/>
  <c r="G1295"/>
  <c r="G1303"/>
  <c r="G1320"/>
  <c r="G1336"/>
  <c r="G1344"/>
  <c r="G1353"/>
  <c r="G1394"/>
  <c r="G1402"/>
  <c r="G1410"/>
  <c r="G1427"/>
  <c r="G1444"/>
  <c r="G1452"/>
  <c r="G1469"/>
  <c r="G1477"/>
  <c r="G1496"/>
  <c r="G1656"/>
  <c r="G1128"/>
  <c r="G1137"/>
  <c r="G1145"/>
  <c r="G1163"/>
  <c r="G1171"/>
  <c r="G1179"/>
  <c r="G1187"/>
  <c r="G1196"/>
  <c r="G1204"/>
  <c r="G1212"/>
  <c r="G1220"/>
  <c r="G1229"/>
  <c r="G1239"/>
  <c r="G1247"/>
  <c r="G1255"/>
  <c r="G1263"/>
  <c r="G1271"/>
  <c r="G1279"/>
  <c r="G1288"/>
  <c r="G1296"/>
  <c r="G1304"/>
  <c r="G1321"/>
  <c r="G1329"/>
  <c r="G1337"/>
  <c r="G1345"/>
  <c r="G1354"/>
  <c r="G1362"/>
  <c r="G1395"/>
  <c r="G1403"/>
  <c r="G1420"/>
  <c r="G1428"/>
  <c r="G1445"/>
  <c r="G1453"/>
  <c r="G1470"/>
  <c r="G1478"/>
  <c r="G1497"/>
  <c r="G1504"/>
  <c r="G1509"/>
  <c r="G1539"/>
  <c r="G1547"/>
  <c r="G1587"/>
  <c r="G1595"/>
  <c r="G1603"/>
  <c r="G1611"/>
  <c r="G1647"/>
  <c r="G1657"/>
  <c r="G666"/>
  <c r="G693"/>
  <c r="G702"/>
  <c r="G722"/>
  <c r="G732"/>
  <c r="G740"/>
  <c r="G748"/>
  <c r="G757"/>
  <c r="G766"/>
  <c r="G774"/>
  <c r="G783"/>
  <c r="G791"/>
  <c r="G800"/>
  <c r="G808"/>
  <c r="G817"/>
  <c r="G826"/>
  <c r="G834"/>
  <c r="G843"/>
  <c r="G852"/>
  <c r="G860"/>
  <c r="G868"/>
  <c r="G877"/>
  <c r="G885"/>
  <c r="G903"/>
  <c r="G911"/>
  <c r="G919"/>
  <c r="G928"/>
  <c r="G936"/>
  <c r="G945"/>
  <c r="G953"/>
  <c r="G961"/>
  <c r="G970"/>
  <c r="G978"/>
  <c r="G987"/>
  <c r="G995"/>
  <c r="G1003"/>
  <c r="G1012"/>
  <c r="G1020"/>
  <c r="G1029"/>
  <c r="G1037"/>
  <c r="G1054"/>
  <c r="G1062"/>
  <c r="G1071"/>
  <c r="G1079"/>
  <c r="G1096"/>
  <c r="G1113"/>
  <c r="G1121"/>
  <c r="G1138"/>
  <c r="G1146"/>
  <c r="G1164"/>
  <c r="G1172"/>
  <c r="G1180"/>
  <c r="G1188"/>
  <c r="G1197"/>
  <c r="G1205"/>
  <c r="G1213"/>
  <c r="G1221"/>
  <c r="G1231"/>
  <c r="G1240"/>
  <c r="G1248"/>
  <c r="G1256"/>
  <c r="G1264"/>
  <c r="G1272"/>
  <c r="G1280"/>
  <c r="G1289"/>
  <c r="G1297"/>
  <c r="G1305"/>
  <c r="G1322"/>
  <c r="G1330"/>
  <c r="G1338"/>
  <c r="G1347"/>
  <c r="G1355"/>
  <c r="G1363"/>
  <c r="G1396"/>
  <c r="G1404"/>
  <c r="G1446"/>
  <c r="G1038"/>
  <c r="G1072"/>
  <c r="G1080"/>
  <c r="G1114"/>
  <c r="G1122"/>
  <c r="G1139"/>
  <c r="G1173"/>
  <c r="G1181"/>
  <c r="G1198"/>
  <c r="G1214"/>
  <c r="G1232"/>
  <c r="G1241"/>
  <c r="G1265"/>
  <c r="G1273"/>
  <c r="G1290"/>
  <c r="G1323"/>
  <c r="G1331"/>
  <c r="G1348"/>
  <c r="G1364"/>
  <c r="G1397"/>
  <c r="G1405"/>
  <c r="G1439"/>
  <c r="G1447"/>
  <c r="G1455"/>
  <c r="G1491"/>
  <c r="G1506"/>
  <c r="G1518"/>
  <c r="G1532"/>
  <c r="G794"/>
  <c r="G811"/>
  <c r="G819"/>
  <c r="G828"/>
  <c r="G845"/>
  <c r="G854"/>
  <c r="G862"/>
  <c r="G879"/>
  <c r="G887"/>
  <c r="G905"/>
  <c r="G921"/>
  <c r="G930"/>
  <c r="G938"/>
  <c r="G955"/>
  <c r="G972"/>
  <c r="G980"/>
  <c r="G997"/>
  <c r="G1014"/>
  <c r="G1031"/>
  <c r="G1048"/>
  <c r="G1056"/>
  <c r="G1073"/>
  <c r="G1090"/>
  <c r="G1098"/>
  <c r="G1107"/>
  <c r="G1123"/>
  <c r="G1140"/>
  <c r="G1148"/>
  <c r="G1174"/>
  <c r="G1182"/>
  <c r="G1190"/>
  <c r="G1207"/>
  <c r="G1215"/>
  <c r="G1223"/>
  <c r="G1242"/>
  <c r="G1250"/>
  <c r="G1258"/>
  <c r="G1274"/>
  <c r="G1282"/>
  <c r="G1291"/>
  <c r="G1316"/>
  <c r="G1324"/>
  <c r="G1332"/>
  <c r="G1349"/>
  <c r="G1357"/>
  <c r="G1365"/>
  <c r="G1398"/>
  <c r="G1406"/>
  <c r="G1415"/>
  <c r="G1431"/>
  <c r="G1440"/>
  <c r="G1448"/>
  <c r="G1473"/>
  <c r="G1481"/>
  <c r="G1492"/>
  <c r="G990"/>
  <c r="G998"/>
  <c r="G1007"/>
  <c r="G1015"/>
  <c r="G1032"/>
  <c r="G1040"/>
  <c r="G1049"/>
  <c r="G1057"/>
  <c r="G1066"/>
  <c r="G1074"/>
  <c r="G1082"/>
  <c r="G1091"/>
  <c r="G1099"/>
  <c r="G1108"/>
  <c r="G1116"/>
  <c r="G1124"/>
  <c r="G1141"/>
  <c r="G1167"/>
  <c r="G1175"/>
  <c r="G1183"/>
  <c r="G1191"/>
  <c r="G1200"/>
  <c r="G1208"/>
  <c r="G1216"/>
  <c r="G1235"/>
  <c r="G1243"/>
  <c r="G1251"/>
  <c r="G1259"/>
  <c r="G1267"/>
  <c r="G1275"/>
  <c r="G1283"/>
  <c r="G1292"/>
  <c r="G1300"/>
  <c r="G1317"/>
  <c r="G1325"/>
  <c r="G1333"/>
  <c r="G1341"/>
  <c r="G1350"/>
  <c r="G1358"/>
  <c r="G1366"/>
  <c r="G1391"/>
  <c r="G1399"/>
  <c r="G1407"/>
  <c r="G1416"/>
  <c r="G1424"/>
  <c r="G1441"/>
  <c r="G1449"/>
  <c r="G1457"/>
  <c r="G1466"/>
  <c r="G1474"/>
  <c r="G1482"/>
  <c r="G1493"/>
  <c r="G1500"/>
  <c r="G1513"/>
  <c r="G1520"/>
  <c r="G1528"/>
  <c r="G1551"/>
  <c r="G1421"/>
  <c r="G1429"/>
  <c r="G1454"/>
  <c r="G1471"/>
  <c r="G1479"/>
  <c r="G1505"/>
  <c r="G1510"/>
  <c r="G1525"/>
  <c r="G1540"/>
  <c r="G1548"/>
  <c r="G1556"/>
  <c r="G1588"/>
  <c r="G1596"/>
  <c r="G1604"/>
  <c r="G1648"/>
  <c r="G1658"/>
  <c r="G1673"/>
  <c r="G1681"/>
  <c r="G1689"/>
  <c r="G1541"/>
  <c r="G1549"/>
  <c r="G1557"/>
  <c r="G1570"/>
  <c r="G1589"/>
  <c r="G1597"/>
  <c r="G1613"/>
  <c r="G1649"/>
  <c r="G1659"/>
  <c r="G1674"/>
  <c r="G1682"/>
  <c r="G1690"/>
  <c r="G1512"/>
  <c r="G1519"/>
  <c r="G1527"/>
  <c r="G1533"/>
  <c r="G1542"/>
  <c r="G1550"/>
  <c r="G1558"/>
  <c r="G1571"/>
  <c r="G1590"/>
  <c r="G1598"/>
  <c r="G1606"/>
  <c r="G1614"/>
  <c r="G1642"/>
  <c r="G1650"/>
  <c r="G1660"/>
  <c r="G1683"/>
  <c r="G1591"/>
  <c r="G1599"/>
  <c r="G1607"/>
  <c r="G1615"/>
  <c r="G1643"/>
  <c r="G1661"/>
  <c r="G1676"/>
  <c r="G1514"/>
  <c r="G1521"/>
  <c r="G1529"/>
  <c r="G1544"/>
  <c r="G1552"/>
  <c r="G1562"/>
  <c r="G1592"/>
  <c r="G1608"/>
  <c r="G1662"/>
  <c r="G1669"/>
  <c r="G1677"/>
  <c r="G1685"/>
  <c r="G1451"/>
  <c r="G1459"/>
  <c r="G1495"/>
  <c r="G1502"/>
  <c r="G1515"/>
  <c r="G1522"/>
  <c r="G1537"/>
  <c r="G1545"/>
  <c r="G1553"/>
  <c r="G1563"/>
  <c r="G1585"/>
  <c r="G1593"/>
  <c r="G1601"/>
  <c r="G1645"/>
  <c r="G1663"/>
  <c r="G1670"/>
  <c r="G1678"/>
  <c r="G1686"/>
  <c r="G1516"/>
  <c r="G1523"/>
  <c r="G1538"/>
  <c r="G1546"/>
  <c r="G1554"/>
  <c r="G1564"/>
  <c r="G1586"/>
  <c r="G1594"/>
  <c r="G1602"/>
  <c r="G1610"/>
  <c r="G1646"/>
  <c r="G1679"/>
  <c r="G1687"/>
  <c r="G1680"/>
  <c r="G1688"/>
  <c r="G6"/>
  <c r="G15"/>
  <c r="G24"/>
  <c r="G34"/>
  <c r="G43"/>
  <c r="G62"/>
  <c r="G71"/>
  <c r="G81"/>
  <c r="G91"/>
  <c r="G100"/>
  <c r="G110"/>
  <c r="G98"/>
  <c r="G107"/>
  <c r="G130"/>
  <c r="G138"/>
  <c r="G146"/>
  <c r="G114"/>
  <c r="G84"/>
  <c r="G103"/>
  <c r="G86"/>
  <c r="G96"/>
  <c r="G105"/>
  <c r="G125"/>
  <c r="G134"/>
  <c r="G142"/>
  <c r="G159"/>
  <c r="G11"/>
  <c r="G38"/>
  <c r="G66"/>
  <c r="G19"/>
  <c r="G76"/>
  <c r="G12"/>
  <c r="G68"/>
  <c r="G87"/>
  <c r="G106"/>
  <c r="G20"/>
  <c r="G39"/>
  <c r="G77"/>
  <c r="G97"/>
  <c r="G4"/>
  <c r="G21"/>
  <c r="G40"/>
  <c r="G69"/>
  <c r="G88"/>
  <c r="G119"/>
  <c r="G128"/>
  <c r="G136"/>
  <c r="G144"/>
  <c r="G153"/>
  <c r="G162"/>
  <c r="G166"/>
  <c r="G115"/>
  <c r="G16"/>
  <c r="G35"/>
  <c r="G72"/>
  <c r="G92"/>
  <c r="G111"/>
  <c r="G131"/>
  <c r="G147"/>
  <c r="G7"/>
  <c r="G25"/>
  <c r="G44"/>
  <c r="G63"/>
  <c r="G82"/>
  <c r="G102"/>
  <c r="G122"/>
  <c r="G139"/>
  <c r="G156"/>
  <c r="G3"/>
  <c r="G17"/>
  <c r="G73"/>
  <c r="G8"/>
  <c r="G26"/>
  <c r="G64"/>
  <c r="G5"/>
  <c r="G14"/>
  <c r="G23"/>
  <c r="G42"/>
  <c r="G61"/>
  <c r="G70"/>
  <c r="G80"/>
  <c r="G89"/>
  <c r="G99"/>
  <c r="G109"/>
  <c r="G120"/>
  <c r="G129"/>
  <c r="G137"/>
  <c r="G145"/>
  <c r="G154"/>
  <c r="G164"/>
  <c r="G165"/>
  <c r="G132"/>
  <c r="G148"/>
  <c r="G170"/>
  <c r="G123"/>
  <c r="G140"/>
  <c r="G157"/>
  <c r="G10"/>
  <c r="G18"/>
  <c r="G37"/>
  <c r="G65"/>
  <c r="G75"/>
  <c r="G85"/>
  <c r="G95"/>
  <c r="G104"/>
  <c r="G116"/>
  <c r="G124"/>
  <c r="G133"/>
  <c r="G141"/>
  <c r="G150"/>
  <c r="G158"/>
  <c r="G163"/>
</calcChain>
</file>

<file path=xl/sharedStrings.xml><?xml version="1.0" encoding="utf-8"?>
<sst xmlns="http://schemas.openxmlformats.org/spreadsheetml/2006/main" count="18516" uniqueCount="5656">
  <si>
    <t>Elektrospojka d 710, SDR 17</t>
  </si>
  <si>
    <t>753-911-811</t>
  </si>
  <si>
    <t>Elektrospojka d 800, SDR 17</t>
  </si>
  <si>
    <t>753-911-817</t>
  </si>
  <si>
    <t>Elektrospojka d 160, SDR 17</t>
  </si>
  <si>
    <t>753-911-818</t>
  </si>
  <si>
    <t>Elektrospojka d 180, SDR 17</t>
  </si>
  <si>
    <t>753-911-819</t>
  </si>
  <si>
    <t>Elektrospojka d 200, SDR 17</t>
  </si>
  <si>
    <t>753-911-820</t>
  </si>
  <si>
    <t>Elektrospojka d 225, SDR 17</t>
  </si>
  <si>
    <t>753-911-821</t>
  </si>
  <si>
    <t>Elektrospojka d 250, SDR 17</t>
  </si>
  <si>
    <t>753-911-822</t>
  </si>
  <si>
    <t>Elektrospojka d 280, SDR 17</t>
  </si>
  <si>
    <t>753-911-823</t>
  </si>
  <si>
    <t>Elektrospojka d 315, SDR 17</t>
  </si>
  <si>
    <t>753-911-852</t>
  </si>
  <si>
    <t>Elektrospojka d 900, SDR 17</t>
  </si>
  <si>
    <t>753-911-853</t>
  </si>
  <si>
    <t>Elektrospojka d 1000, SDR 17</t>
  </si>
  <si>
    <t>753-911-854</t>
  </si>
  <si>
    <t>Elektrospojka d 1200, SDR 17</t>
  </si>
  <si>
    <t>d 1200</t>
  </si>
  <si>
    <t>753-960-811</t>
  </si>
  <si>
    <t>Víčko /SDR 17/ d 63</t>
  </si>
  <si>
    <t>753-960-812</t>
  </si>
  <si>
    <t>Víčko /SDR 17/ d 75</t>
  </si>
  <si>
    <t>753-960-813</t>
  </si>
  <si>
    <t>Víčko /SDR 17/ d 90</t>
  </si>
  <si>
    <t>M/J Výztužná vložka pro PE a PVC trubky, d 225x12,8</t>
  </si>
  <si>
    <t>709-026-326</t>
  </si>
  <si>
    <t>M/J Výztužná vložka pro PE a PVC trubky, d 250x22,8</t>
  </si>
  <si>
    <t>709-026-329</t>
  </si>
  <si>
    <t>M/J Výztužná vložka pro PE a PVC trubky, d 250x14,3</t>
  </si>
  <si>
    <t>709-026-338</t>
  </si>
  <si>
    <t>M/J Výztužná vložka pro PE a PVC trubky, d 280x25,5</t>
  </si>
  <si>
    <t>709-026-341</t>
  </si>
  <si>
    <t>M/J Výztužná vložka pro PE a PVC trubky, d 280x16,0</t>
  </si>
  <si>
    <t>709-026-350</t>
  </si>
  <si>
    <t>M/J Výztužná vložka pro PE a PVC trubky, d 315x28,7</t>
  </si>
  <si>
    <t>709-026-353</t>
  </si>
  <si>
    <t>M/J Výztužná vložka pro PE a PVC trubky, d 315x17,9</t>
  </si>
  <si>
    <t>709-026-362</t>
  </si>
  <si>
    <t>M/J Výztužná vložka pro PE a PVC trubky, d 355x32,3</t>
  </si>
  <si>
    <t>709-026-365</t>
  </si>
  <si>
    <t>M/J Výztužná vložka pro PE a PVC trubky, d 355x20,2</t>
  </si>
  <si>
    <t>709-026-410</t>
  </si>
  <si>
    <t>Nerez /SDR 17/</t>
  </si>
  <si>
    <t>158-400-026</t>
  </si>
  <si>
    <t>Koleno 90° - vnitřní závit  d 25-1" (lichoběžníkové těs.)</t>
  </si>
  <si>
    <t>d 25-1"</t>
  </si>
  <si>
    <t>158-400-027</t>
  </si>
  <si>
    <t>Koleno 90° - vnitřní závit  d 32-1/2" (lichoběžníkové těs.)</t>
  </si>
  <si>
    <t>d 32-1/2"</t>
  </si>
  <si>
    <t>158-400-028</t>
  </si>
  <si>
    <t>Koleno 90° - vnitřní závit  d 32-3/4" (lichoběžníkové těs.)</t>
  </si>
  <si>
    <t>Otočné příruby PP - litina - rozteč děr PN 10</t>
  </si>
  <si>
    <t>Otočné příruby PP - ocel - rozteč děr PN 10</t>
  </si>
  <si>
    <t>Otočné příruby PP - litina - rozteč děr PN 16</t>
  </si>
  <si>
    <t>Otočné příruby - zaslepovací</t>
  </si>
  <si>
    <t>753-700-628</t>
  </si>
  <si>
    <t>753-700-629</t>
  </si>
  <si>
    <t>Profilované gumokovové těsnění</t>
  </si>
  <si>
    <t>M/J 3007 Plus, spojka přímá, jištěná v tahu, Uni/Fiksers</t>
  </si>
  <si>
    <t>M/J 3057 Plus, spojka s přírubou, jištěná v tahu, Uni/Fiksers</t>
  </si>
  <si>
    <t>M/J 3107 Plus, spojka redukovaná, jištěná v tahu, Uni/Fiksers</t>
  </si>
  <si>
    <t>M/J 3157 Plus, spojka redukovaná s přírubou,  jištěná v tahu, Uni/Fiksers</t>
  </si>
  <si>
    <t>709-455-636</t>
  </si>
  <si>
    <t>709-455-639</t>
  </si>
  <si>
    <t>709-455-686</t>
  </si>
  <si>
    <t>709-455-687</t>
  </si>
  <si>
    <t>M/J 3207 Plus, víčko,  jištěné v tahu, Uni/Fiksers</t>
  </si>
  <si>
    <t>M/J 3207 Plus, víčko se závitem,  jištěné v tahu, Uni/Fiksers</t>
  </si>
  <si>
    <t>Koleno 90° - vnější závit  d 25-1" (lichoběžníkové těs.)</t>
  </si>
  <si>
    <t>158-400-052</t>
  </si>
  <si>
    <t>Koleno 90° - vnější závit  d 32-1/2" (lichoběžníkové těs.)</t>
  </si>
  <si>
    <t>158-400-053</t>
  </si>
  <si>
    <t>Koleno 90° - vnější závit  d 32-3/4" (lichoběžníkové těs.)</t>
  </si>
  <si>
    <t>158-400-054</t>
  </si>
  <si>
    <t>Koleno 90° - vnější závit  d 32-1" (lichoběžníkové těs.)</t>
  </si>
  <si>
    <t>158-400-055</t>
  </si>
  <si>
    <t>Koleno 90° - vnější závit  d 40-1" (lichoběžníkové těs.)</t>
  </si>
  <si>
    <t>158-400-056</t>
  </si>
  <si>
    <t>Koleno 90° - vnější závit  d 40-1 1/4" (lichoběžníkové těs.)</t>
  </si>
  <si>
    <t>158-400-057</t>
  </si>
  <si>
    <t>Koleno 90° - vnější závit  d 40-1 1/2" (lichoběžníkové těs.)</t>
  </si>
  <si>
    <t>158-400-058</t>
  </si>
  <si>
    <t>Koleno 90° - vnější závit  d 50-1 1/4" (lichoběžníkové těs.)</t>
  </si>
  <si>
    <t>158-400-059</t>
  </si>
  <si>
    <t>Koleno 90° - vnější závit  d 50-1 1/2" (lichoběžníkové těs.)</t>
  </si>
  <si>
    <t>158-400-060</t>
  </si>
  <si>
    <t>Koleno 90° - vnější závit  d 63-1 1/4" (lichoběžníkové těs.)</t>
  </si>
  <si>
    <t>158-400-061</t>
  </si>
  <si>
    <t>Koleno 90° - vnější závit  d 63-1 1/2" (lichoběžníkové těs.)</t>
  </si>
  <si>
    <t>158-400-062</t>
  </si>
  <si>
    <t>Koleno 90° - vnější závit  d 63-2" (lichoběžníkové těs.)</t>
  </si>
  <si>
    <t>158-400-063</t>
  </si>
  <si>
    <t>Koleno 90° - vnější závit  d 63-2 1/2" (lichoběžníkové těs.)</t>
  </si>
  <si>
    <t>d 63-2 1/2"</t>
  </si>
  <si>
    <t>158-400-064</t>
  </si>
  <si>
    <t>Koleno 90° - vnější závit  d 75-2 1/2" (lichoběžníkové těs.)</t>
  </si>
  <si>
    <t>158-400-065</t>
  </si>
  <si>
    <t>Koleno 90° - vnější závit  d 75-3" (lichoběžníkové těs.)</t>
  </si>
  <si>
    <t>158-400-066</t>
  </si>
  <si>
    <t>Koleno 90° - vnější závit  d 90-3" (lichoběžníkové těs.)</t>
  </si>
  <si>
    <t>158-400-067</t>
  </si>
  <si>
    <t>Koleno 90° - vnější závit  d 90-4" (lichoběžníkové těs.)</t>
  </si>
  <si>
    <t>d 90-4"</t>
  </si>
  <si>
    <t>158-400-068</t>
  </si>
  <si>
    <t>Koleno 90° - vnější závit  d 110-3" (lichoběžníkové těs.)</t>
  </si>
  <si>
    <t>d 110-3"</t>
  </si>
  <si>
    <t>158-400-069</t>
  </si>
  <si>
    <t>Koleno 90° - vnější závit  d 110-4" (lichoběžníkové těs.)</t>
  </si>
  <si>
    <t>158-400-070</t>
  </si>
  <si>
    <t>Koleno 90° d 20 (lichoběžníkové těs.)</t>
  </si>
  <si>
    <t>158-400-071</t>
  </si>
  <si>
    <t>Koleno 90° d 25 (lichoběžníkové těs.)</t>
  </si>
  <si>
    <t>158-400-072</t>
  </si>
  <si>
    <t>Koleno 90° d 32 (lichoběžníkové těs.)</t>
  </si>
  <si>
    <t>158-400-073</t>
  </si>
  <si>
    <t>Koleno 90° d 40 (lichoběžníkové těs.)</t>
  </si>
  <si>
    <t>158-400-074</t>
  </si>
  <si>
    <t>Koleno 90° d 50 (lichoběžníkové těs.)</t>
  </si>
  <si>
    <t>158-400-075</t>
  </si>
  <si>
    <t>Koleno 90° d 63 (lichoběžníkové těs.)</t>
  </si>
  <si>
    <t>709-385-604</t>
  </si>
  <si>
    <t>709-385-605</t>
  </si>
  <si>
    <t>709-385-606</t>
  </si>
  <si>
    <t>709-385-607</t>
  </si>
  <si>
    <t>709-385-608</t>
  </si>
  <si>
    <t>709-385-609</t>
  </si>
  <si>
    <t>709-385-610</t>
  </si>
  <si>
    <t>709-385-611</t>
  </si>
  <si>
    <t>709-385-612</t>
  </si>
  <si>
    <t>709-385-613</t>
  </si>
  <si>
    <t>709-385-614</t>
  </si>
  <si>
    <t>709-385-615</t>
  </si>
  <si>
    <t>709-385-616</t>
  </si>
  <si>
    <t>709-385-617</t>
  </si>
  <si>
    <t>709-385-618</t>
  </si>
  <si>
    <t>709-385-619</t>
  </si>
  <si>
    <t>709-385-620</t>
  </si>
  <si>
    <t>709-385-621</t>
  </si>
  <si>
    <t>709-385-622</t>
  </si>
  <si>
    <t>709-385-623</t>
  </si>
  <si>
    <t>709-385-624</t>
  </si>
  <si>
    <t>709-385-625</t>
  </si>
  <si>
    <t>709-385-626</t>
  </si>
  <si>
    <t>709-385-627</t>
  </si>
  <si>
    <t>709-385-628</t>
  </si>
  <si>
    <t>709-385-629</t>
  </si>
  <si>
    <t>709-385-630</t>
  </si>
  <si>
    <t>709-385-631</t>
  </si>
  <si>
    <t>709-385-632</t>
  </si>
  <si>
    <t>709-385-633</t>
  </si>
  <si>
    <t>709-385-634</t>
  </si>
  <si>
    <t>709-385-635</t>
  </si>
  <si>
    <t>709-385-636</t>
  </si>
  <si>
    <t>709-385-637</t>
  </si>
  <si>
    <t>709-385-638</t>
  </si>
  <si>
    <t>709-385-649</t>
  </si>
  <si>
    <t>709-385-650</t>
  </si>
  <si>
    <t>709-385-651</t>
  </si>
  <si>
    <t>709-385-652</t>
  </si>
  <si>
    <t>709-385-653</t>
  </si>
  <si>
    <t>709-385-639</t>
  </si>
  <si>
    <t>709-385-640</t>
  </si>
  <si>
    <t>709-385-641</t>
  </si>
  <si>
    <t>709-385-642</t>
  </si>
  <si>
    <t>709-385-643</t>
  </si>
  <si>
    <t>709-385-644</t>
  </si>
  <si>
    <t>709-385-645</t>
  </si>
  <si>
    <t>709-385-646</t>
  </si>
  <si>
    <t>709-385-647</t>
  </si>
  <si>
    <t>709-385-648</t>
  </si>
  <si>
    <t>709-385-654</t>
  </si>
  <si>
    <t>709-385-655</t>
  </si>
  <si>
    <t>709-385-656</t>
  </si>
  <si>
    <t>709-385-657</t>
  </si>
  <si>
    <t>709-385-658</t>
  </si>
  <si>
    <t>M/J Výztužná vložka Economy</t>
  </si>
  <si>
    <t>709-026-203</t>
  </si>
  <si>
    <t>709-026-206</t>
  </si>
  <si>
    <t>709-026-211</t>
  </si>
  <si>
    <t>709-026-214</t>
  </si>
  <si>
    <t>709-026-220</t>
  </si>
  <si>
    <t>709-026-223</t>
  </si>
  <si>
    <t>709-026-408</t>
  </si>
  <si>
    <t>709-026-409</t>
  </si>
  <si>
    <t>709-026-411</t>
  </si>
  <si>
    <t>709-026-340</t>
  </si>
  <si>
    <t>709-026-413</t>
  </si>
  <si>
    <t>709-026-414</t>
  </si>
  <si>
    <t>Uni/Fix - náhradní těsnící kroužek s fixačními vložkami</t>
  </si>
  <si>
    <t>Sada šroubů M/J 3000/3000 Plus</t>
  </si>
  <si>
    <t>Uni/Fixer - sada M/J 3000 Plus</t>
  </si>
  <si>
    <t>700-618-923</t>
  </si>
  <si>
    <t>700-618-924</t>
  </si>
  <si>
    <t>700-618-925</t>
  </si>
  <si>
    <t>700-618-926</t>
  </si>
  <si>
    <t>700-618-927</t>
  </si>
  <si>
    <t>700-618-928</t>
  </si>
  <si>
    <t>700-618-929</t>
  </si>
  <si>
    <t>Přechodový kus - vnější závit</t>
  </si>
  <si>
    <t>Přechodový kus - vnitřní závit</t>
  </si>
  <si>
    <t>Spojka přímá redukovaná</t>
  </si>
  <si>
    <t>Spojka přímá</t>
  </si>
  <si>
    <t>Spojka opravárenská přímá</t>
  </si>
  <si>
    <t>T-kus</t>
  </si>
  <si>
    <t>T-kus redukovaný</t>
  </si>
  <si>
    <t>158-400-200</t>
  </si>
  <si>
    <t>158-400-201</t>
  </si>
  <si>
    <t>T-kus - vnější závit</t>
  </si>
  <si>
    <t>T-kus - vnitřní závit</t>
  </si>
  <si>
    <t xml:space="preserve">Koleno 90° </t>
  </si>
  <si>
    <t>Koleno 90° - vnější závit</t>
  </si>
  <si>
    <t>Koleno 90° - vnitřní závit</t>
  </si>
  <si>
    <t>Koleno 45°</t>
  </si>
  <si>
    <t>Koleno 45° - vnější závit</t>
  </si>
  <si>
    <t>Přechodový kus - příruba</t>
  </si>
  <si>
    <t>Víčko</t>
  </si>
  <si>
    <t>Přechodový kus mosaz - vnější závit</t>
  </si>
  <si>
    <t>158-400-281</t>
  </si>
  <si>
    <t>158-400-282</t>
  </si>
  <si>
    <t>158-400-283</t>
  </si>
  <si>
    <t>158-400-284</t>
  </si>
  <si>
    <t>158-400-285</t>
  </si>
  <si>
    <t>158-400-286</t>
  </si>
  <si>
    <t>158-400-287</t>
  </si>
  <si>
    <t>158-400-288</t>
  </si>
  <si>
    <t>158-400-289</t>
  </si>
  <si>
    <t>158-400-290</t>
  </si>
  <si>
    <t>158-400-291</t>
  </si>
  <si>
    <t>158-400-292</t>
  </si>
  <si>
    <t>158-400-293</t>
  </si>
  <si>
    <t>158-400-294</t>
  </si>
  <si>
    <t>Přechodový kus mosaz - vnitřní závit</t>
  </si>
  <si>
    <t>158-400-295</t>
  </si>
  <si>
    <t>158-400-296</t>
  </si>
  <si>
    <t>158-400-297</t>
  </si>
  <si>
    <t>158-400-301</t>
  </si>
  <si>
    <t>158-400-302</t>
  </si>
  <si>
    <t>158-400-303</t>
  </si>
  <si>
    <t>Kovový klíč pro iJOINT</t>
  </si>
  <si>
    <t>d560</t>
  </si>
  <si>
    <t>d630</t>
  </si>
  <si>
    <t>Lemový nákružek LS PE100 SDR17 d50</t>
  </si>
  <si>
    <t>d 315-356 x 267-310/ DN 225 x 251</t>
  </si>
  <si>
    <t>d 154-192 x 104-132 / DN 150 x 100</t>
  </si>
  <si>
    <t>753-060-829</t>
  </si>
  <si>
    <t>Oblouk 30° /SDR 17/ d 630</t>
  </si>
  <si>
    <t>753-061-008</t>
  </si>
  <si>
    <t>Oblouk 30° /SDR 11/ d 32</t>
  </si>
  <si>
    <t>753-061-009</t>
  </si>
  <si>
    <t>Oblouk 30° /SDR 11/ d 40</t>
  </si>
  <si>
    <t>753-061-010</t>
  </si>
  <si>
    <t>753-061-011</t>
  </si>
  <si>
    <t>753-061-012</t>
  </si>
  <si>
    <t>753-061-013</t>
  </si>
  <si>
    <t>Oblouk 30° /SDR 11/ d 90, PE 100 RC</t>
  </si>
  <si>
    <t>753-061-014</t>
  </si>
  <si>
    <t>Oblouk 30° /SDR 11/ d 110, PE 100 RC</t>
  </si>
  <si>
    <t>753-061-015</t>
  </si>
  <si>
    <t>Oblouk 30° /SDR 11/ d 125, PE 100 RC</t>
  </si>
  <si>
    <t>753-061-016</t>
  </si>
  <si>
    <t>Oblouk 30° /SDR 11/ d 140, PE 100 RC</t>
  </si>
  <si>
    <t>753-061-017</t>
  </si>
  <si>
    <t>Oblouk 30° /SDR 11/ d 160, PE 100 RC</t>
  </si>
  <si>
    <t>753-061-018</t>
  </si>
  <si>
    <t>Oblouk 30° /SDR 11/ d 180, PE 100 RC</t>
  </si>
  <si>
    <t>753-061-019</t>
  </si>
  <si>
    <t>Oblouk 30° /SDR 11/ d 200, PE 100 RC</t>
  </si>
  <si>
    <t>753-061-020</t>
  </si>
  <si>
    <t>Oblouk 30° /SDR 11/ d 225, PE 100 RC</t>
  </si>
  <si>
    <t>753-061-021</t>
  </si>
  <si>
    <t>753-061-022</t>
  </si>
  <si>
    <t>753-061-023</t>
  </si>
  <si>
    <t>753-061-024</t>
  </si>
  <si>
    <t>753-061-025</t>
  </si>
  <si>
    <t>Oblouk 30° /SDR 11/ d 400</t>
  </si>
  <si>
    <t>753-061-026</t>
  </si>
  <si>
    <t>Oblouk 30° /SDR 11/ d 450</t>
  </si>
  <si>
    <t>753-061-027</t>
  </si>
  <si>
    <t>Oblouk 30° /SDR 11/ d 500</t>
  </si>
  <si>
    <t>753-061-028</t>
  </si>
  <si>
    <t>Oblouk 30° /SDR 11/ d 560</t>
  </si>
  <si>
    <t>753-061-029</t>
  </si>
  <si>
    <t>Oblouk 30° /SDR 11/ d 630</t>
  </si>
  <si>
    <t>753-070-813</t>
  </si>
  <si>
    <t>753-070-814</t>
  </si>
  <si>
    <t>753-070-815</t>
  </si>
  <si>
    <t>753-070-816</t>
  </si>
  <si>
    <t>753-070-817</t>
  </si>
  <si>
    <t>753-070-818</t>
  </si>
  <si>
    <t>753-070-819</t>
  </si>
  <si>
    <t>753-070-820</t>
  </si>
  <si>
    <t>753-070-821</t>
  </si>
  <si>
    <t>753-070-822</t>
  </si>
  <si>
    <t>753-070-823</t>
  </si>
  <si>
    <t>753-070-824</t>
  </si>
  <si>
    <t>753-070-825</t>
  </si>
  <si>
    <t>753-960-816</t>
  </si>
  <si>
    <t>Víčko /SDR 17/ d 140</t>
  </si>
  <si>
    <t>753-960-817</t>
  </si>
  <si>
    <t>Víčko /SDR 17/ d 160</t>
  </si>
  <si>
    <t>753-960-818</t>
  </si>
  <si>
    <t>Víčko /SDR 17/ d 180</t>
  </si>
  <si>
    <t>753-960-819</t>
  </si>
  <si>
    <t>Víčko /SDR 17/ d 200</t>
  </si>
  <si>
    <t>753-960-820</t>
  </si>
  <si>
    <t>Víčko /SDR 17/ d 225</t>
  </si>
  <si>
    <t>753-960-821</t>
  </si>
  <si>
    <t>Víčko /SDR 17/ d 250</t>
  </si>
  <si>
    <t>753-960-822</t>
  </si>
  <si>
    <t>Víčko /SDR 17/ d 280</t>
  </si>
  <si>
    <t>753-960-823</t>
  </si>
  <si>
    <t>Víčko /SDR 17/ d 315</t>
  </si>
  <si>
    <t>753-960-824</t>
  </si>
  <si>
    <t>Víčko /SDR 17/ d 355</t>
  </si>
  <si>
    <t>753-960-825</t>
  </si>
  <si>
    <t>Víčko /SDR 17/ d 400</t>
  </si>
  <si>
    <t>753-960-826</t>
  </si>
  <si>
    <t>Víčko /SDR 17/ d 450</t>
  </si>
  <si>
    <t>753-960-827</t>
  </si>
  <si>
    <t>Víčko /SDR 17/ d 500</t>
  </si>
  <si>
    <t>753-960-828</t>
  </si>
  <si>
    <t>Víčko /SDR 17/ d 560</t>
  </si>
  <si>
    <t>753-960-829</t>
  </si>
  <si>
    <t>Víčko /SDR 17/ d 630</t>
  </si>
  <si>
    <t>753-960-830</t>
  </si>
  <si>
    <t>Víčko /SDR 17/ d 710</t>
  </si>
  <si>
    <t>753-960-831</t>
  </si>
  <si>
    <t>Víčko /SDR 17/ d 800</t>
  </si>
  <si>
    <t>753-960-832</t>
  </si>
  <si>
    <t>Víčko /SDR 17/ d 900</t>
  </si>
  <si>
    <t>753-960-833</t>
  </si>
  <si>
    <t>Víčko /SDR 17/ d 1000</t>
  </si>
  <si>
    <t>753-960-922</t>
  </si>
  <si>
    <t>753-960-923</t>
  </si>
  <si>
    <t>Víčko /SDR 11/ d 315</t>
  </si>
  <si>
    <t>753-960-924</t>
  </si>
  <si>
    <t>Víčko /SDR 11/ d 355</t>
  </si>
  <si>
    <t>753-960-925</t>
  </si>
  <si>
    <t>Víčko /SDR 11/ d 400</t>
  </si>
  <si>
    <t>753-960-926</t>
  </si>
  <si>
    <t>Víčko /SDR 11/ d 450</t>
  </si>
  <si>
    <t>753-960-927</t>
  </si>
  <si>
    <t>Víčko /SDR 11/ d 500</t>
  </si>
  <si>
    <t>753-960-928</t>
  </si>
  <si>
    <t>Víčko /SDR 11/ d 560</t>
  </si>
  <si>
    <t>753-960-929</t>
  </si>
  <si>
    <t>Víčko /SDR 11/ d 630</t>
  </si>
  <si>
    <t>753-961-006</t>
  </si>
  <si>
    <t>Víčko /SDR 11/ d 20</t>
  </si>
  <si>
    <t>753-961-007</t>
  </si>
  <si>
    <t>Víčko /SDR 11/ d 25</t>
  </si>
  <si>
    <t>753-961-008</t>
  </si>
  <si>
    <t>Víčko /SDR 11/ d 32</t>
  </si>
  <si>
    <t>753-961-009</t>
  </si>
  <si>
    <t>Víčko /SDR 11/ d 40</t>
  </si>
  <si>
    <t>753-961-010</t>
  </si>
  <si>
    <t>Víčko /SDR 11/ d 50</t>
  </si>
  <si>
    <t>753-961-011</t>
  </si>
  <si>
    <t>Víčko /SDR 11/ d 63</t>
  </si>
  <si>
    <t>753-961-012</t>
  </si>
  <si>
    <t>Víčko /SDR 11/ d 75</t>
  </si>
  <si>
    <t>753-961-013</t>
  </si>
  <si>
    <t>Víčko /SDR 11/ d 90</t>
  </si>
  <si>
    <t>753-961-014</t>
  </si>
  <si>
    <t>Víčko /SDR 11/ d 110</t>
  </si>
  <si>
    <t>753-961-015</t>
  </si>
  <si>
    <t>Víčko /SDR 11/ d 125</t>
  </si>
  <si>
    <t>753-961-016</t>
  </si>
  <si>
    <t>Víčko /SDR 11/ d 140</t>
  </si>
  <si>
    <t>753-961-017</t>
  </si>
  <si>
    <t>Víčko /SDR 11/ d 160</t>
  </si>
  <si>
    <t>753-961-018</t>
  </si>
  <si>
    <t>Víčko /SDR 11/ d 180</t>
  </si>
  <si>
    <t>753-961-019</t>
  </si>
  <si>
    <t>Víčko /SDR 11/ d 200</t>
  </si>
  <si>
    <t>753-961-020</t>
  </si>
  <si>
    <t>Víčko /SDR 11/ d 225</t>
  </si>
  <si>
    <t>753-961-021</t>
  </si>
  <si>
    <t>Víčko /SDR 11/ d 250</t>
  </si>
  <si>
    <t>753-961-606</t>
  </si>
  <si>
    <t>Elektrovíčko d 20</t>
  </si>
  <si>
    <t>753-961-607</t>
  </si>
  <si>
    <t>Elektrovíčko d 25</t>
  </si>
  <si>
    <t>753-961-608</t>
  </si>
  <si>
    <t>Elektrovíčko d 32</t>
  </si>
  <si>
    <t>753-961-609</t>
  </si>
  <si>
    <t>Elektrovíčko d 40</t>
  </si>
  <si>
    <t>753-961-610</t>
  </si>
  <si>
    <t>Elektrovíčko d 50</t>
  </si>
  <si>
    <t>753-961-611</t>
  </si>
  <si>
    <t>Elektrovíčko d 63</t>
  </si>
  <si>
    <t>753-961-617</t>
  </si>
  <si>
    <t>Elektrovíčko d 160</t>
  </si>
  <si>
    <t>753-961-619</t>
  </si>
  <si>
    <t>Elektrovíčko d 200</t>
  </si>
  <si>
    <t>753-961-620</t>
  </si>
  <si>
    <t>Elektrovíčko d 225</t>
  </si>
  <si>
    <t>753-961-621</t>
  </si>
  <si>
    <t>Elektrovíčko d 250</t>
  </si>
  <si>
    <t>753-961-712</t>
  </si>
  <si>
    <t>Elektrovíčko kit d 75</t>
  </si>
  <si>
    <t>753-961-713</t>
  </si>
  <si>
    <t>Elektrovíčko kit d 90</t>
  </si>
  <si>
    <t>753-961-714</t>
  </si>
  <si>
    <t>Elektrovíčko kit d 110</t>
  </si>
  <si>
    <t>753-961-715</t>
  </si>
  <si>
    <t>Elektrovíčko kit d 125</t>
  </si>
  <si>
    <t>753-961-716</t>
  </si>
  <si>
    <t>Elektrovíčko kit d 140</t>
  </si>
  <si>
    <t>753-961-717</t>
  </si>
  <si>
    <t>Elektrovíčko kit d 160</t>
  </si>
  <si>
    <t>753-961-718</t>
  </si>
  <si>
    <t>Elektrovíčko kit d 180</t>
  </si>
  <si>
    <t>753-961-719</t>
  </si>
  <si>
    <t>Elektrovíčko kit d 200</t>
  </si>
  <si>
    <t>753-961-720</t>
  </si>
  <si>
    <t>Elektrovíčko kit d 225</t>
  </si>
  <si>
    <t>775-641-502</t>
  </si>
  <si>
    <t>ZP</t>
  </si>
  <si>
    <t>Zemní přechodka PE/OCEL d 20-1/2"</t>
  </si>
  <si>
    <t>PE 100 /SDR 11</t>
  </si>
  <si>
    <t>775-641-507</t>
  </si>
  <si>
    <t>Zemní přechodka PE/OCEL d 25-3/4"</t>
  </si>
  <si>
    <t>25-3/4"</t>
  </si>
  <si>
    <t>775-641-510</t>
  </si>
  <si>
    <t>Zemní přechodka PE/OCEL d 32-1"</t>
  </si>
  <si>
    <t>32-1"</t>
  </si>
  <si>
    <t>775-641-514</t>
  </si>
  <si>
    <t>Zemní přechodka PE/OCEL d 40-1 1/4"</t>
  </si>
  <si>
    <t>40-1 1/4"</t>
  </si>
  <si>
    <t>775-641-518</t>
  </si>
  <si>
    <t>Zemní přechodka PE/OCEL d 50-1 1/2"</t>
  </si>
  <si>
    <t>50-1 1/2"</t>
  </si>
  <si>
    <t>775-641-524</t>
  </si>
  <si>
    <t>Zemní přechodka PE/OCEL d 63-2"</t>
  </si>
  <si>
    <t>63-2"</t>
  </si>
  <si>
    <t>775-641-632</t>
  </si>
  <si>
    <t>Zemní přechodka PE/OCEL d 75-2 1/2"</t>
  </si>
  <si>
    <t>75-2 1/2"</t>
  </si>
  <si>
    <t>775-641-636</t>
  </si>
  <si>
    <t>Zemní přechodka PE/OCEL d 90-3"</t>
  </si>
  <si>
    <t>90-3"</t>
  </si>
  <si>
    <t>775-641-640</t>
  </si>
  <si>
    <t>Zemní přechodka PE/OCEL d 110-3"</t>
  </si>
  <si>
    <t>110-3"</t>
  </si>
  <si>
    <t>775-641-641</t>
  </si>
  <si>
    <t>Zemní přechodka PE/OCEL d 110-4"</t>
  </si>
  <si>
    <t>110-4"</t>
  </si>
  <si>
    <t>775-641-645</t>
  </si>
  <si>
    <t>Zemní přechodka PE/OCEL d 125-4"</t>
  </si>
  <si>
    <t>125-4"</t>
  </si>
  <si>
    <t>775-641-655</t>
  </si>
  <si>
    <t>Zemní přechodka PE/OCEL d 160-6"</t>
  </si>
  <si>
    <t>160-6"</t>
  </si>
  <si>
    <t>775-641-659</t>
  </si>
  <si>
    <t>Zemní přechodka PE/OCEL d 180-6"</t>
  </si>
  <si>
    <t>180-6"</t>
  </si>
  <si>
    <t>775-642-664</t>
  </si>
  <si>
    <t>Zemní přechodka PE/OCEL d 200-8"</t>
  </si>
  <si>
    <t>200-8"</t>
  </si>
  <si>
    <t>775-642-665</t>
  </si>
  <si>
    <t>Zemní přechodka PE/OCEL d 250-8"</t>
  </si>
  <si>
    <t>250-8"</t>
  </si>
  <si>
    <t>775-642-666</t>
  </si>
  <si>
    <t>Zemní přechodka PE/OCEL d 250-10"</t>
  </si>
  <si>
    <t>250-10"</t>
  </si>
  <si>
    <t>775-642-669</t>
  </si>
  <si>
    <t>Zemní přechodka PE/OCEL d 225-8"</t>
  </si>
  <si>
    <t>225-8"</t>
  </si>
  <si>
    <t>775-642-672</t>
  </si>
  <si>
    <t>Zemní přechodka PE/OCEL d 315-12"</t>
  </si>
  <si>
    <t>315-12"</t>
  </si>
  <si>
    <t>775-642-673</t>
  </si>
  <si>
    <t>Zemní přechodka PE/OCEL d 280-10"</t>
  </si>
  <si>
    <t>280-10"</t>
  </si>
  <si>
    <t>775-642-675</t>
  </si>
  <si>
    <t>Zemní přechodka PE/OCEL d 355-12"</t>
  </si>
  <si>
    <t>355-12"</t>
  </si>
  <si>
    <t>775-642-678</t>
  </si>
  <si>
    <t>Zemní přechodka PE/OCEL d 400-16"</t>
  </si>
  <si>
    <t>400-16"</t>
  </si>
  <si>
    <t>790-052-702</t>
  </si>
  <si>
    <t>Konopí</t>
  </si>
  <si>
    <t>790-052-708</t>
  </si>
  <si>
    <t>Zásobník na konopí</t>
  </si>
  <si>
    <t>790-060-062</t>
  </si>
  <si>
    <t>Těsnící páska Synthesol Vlies L 25 m x 16 mm</t>
  </si>
  <si>
    <t>Dóza 600 g</t>
  </si>
  <si>
    <t>790-109-001</t>
  </si>
  <si>
    <t>Řezák plast. trubek KRA 63 pro d 10 až 63</t>
  </si>
  <si>
    <t>pro d 10 až 63</t>
  </si>
  <si>
    <t>pro s = max 7,2</t>
  </si>
  <si>
    <t>790-109-002</t>
  </si>
  <si>
    <t>Řezák plast. trubek KRA 110 pro d 50 až 110</t>
  </si>
  <si>
    <t>pro d 50 až 110</t>
  </si>
  <si>
    <t>pro s = max 12,7</t>
  </si>
  <si>
    <t>790-109-003</t>
  </si>
  <si>
    <t>Řezák plast. trubek KRA 160 pro d 110 až 160</t>
  </si>
  <si>
    <t>pro d 110 až 160</t>
  </si>
  <si>
    <t>pro s = max 19,0</t>
  </si>
  <si>
    <t>790-109-011</t>
  </si>
  <si>
    <t>Nůž SR 63  /E 2155/</t>
  </si>
  <si>
    <t>790-109-012</t>
  </si>
  <si>
    <t>Nůž SR 110  /E 2157/</t>
  </si>
  <si>
    <t>790-109-013</t>
  </si>
  <si>
    <t>Nůž SR 160  /E 2880/</t>
  </si>
  <si>
    <t>753-201-120</t>
  </si>
  <si>
    <t>T-kus 90° /SDR 11/ d 710</t>
  </si>
  <si>
    <t>753-201-121</t>
  </si>
  <si>
    <t>T-kus 90° /SDR 11/ d 800</t>
  </si>
  <si>
    <t>d 355-225</t>
  </si>
  <si>
    <t>d 400-225</t>
  </si>
  <si>
    <t>753-201-606</t>
  </si>
  <si>
    <t>Elektro T-kus, rovnoramenný, kit d 20</t>
  </si>
  <si>
    <t>753-201-607</t>
  </si>
  <si>
    <t>Elektro T-kus, rovnoramenný, kit d 25</t>
  </si>
  <si>
    <t>753-201-608</t>
  </si>
  <si>
    <t>Elektro T-kus, rovnoramenný, kit d 32</t>
  </si>
  <si>
    <t>753-201-609</t>
  </si>
  <si>
    <t>Elektro T-kus, rovnoramenný, kit d 40</t>
  </si>
  <si>
    <t>753-201-610</t>
  </si>
  <si>
    <t>Elektro T-kus, rovnoramenný, kit d 50</t>
  </si>
  <si>
    <t>753-201-611</t>
  </si>
  <si>
    <t>Elektro T-kus, rovnoramenný, kit d 63</t>
  </si>
  <si>
    <t>753-201-613</t>
  </si>
  <si>
    <t>Elektro T-kus, rovnoramenný, kit d 90</t>
  </si>
  <si>
    <t>753-201-614</t>
  </si>
  <si>
    <t>Elektro T-kus, rovnoramenný, kit d 110</t>
  </si>
  <si>
    <t>753-201-615</t>
  </si>
  <si>
    <t>Elektro T-kus, rovnoramenný, kit d 125</t>
  </si>
  <si>
    <t>753-201-617</t>
  </si>
  <si>
    <t>Elektro T-kus, rovnoramenný, kit d 160</t>
  </si>
  <si>
    <t>753-201-618</t>
  </si>
  <si>
    <t>Elektro T-kus, rovnoramenný, kit d 180</t>
  </si>
  <si>
    <t>753-201-813</t>
  </si>
  <si>
    <t>Elektro T-kus, rovnoramenný d 90</t>
  </si>
  <si>
    <t>753-201-814</t>
  </si>
  <si>
    <t>Elektro T-kus, rovnoramenný d 110</t>
  </si>
  <si>
    <t>753-201-815</t>
  </si>
  <si>
    <t>Elektro T-kus, rovnoramenný d 125</t>
  </si>
  <si>
    <t>753-201-817</t>
  </si>
  <si>
    <t>Elektro T-kus, rovnoramenný d 160</t>
  </si>
  <si>
    <t>753-201-818</t>
  </si>
  <si>
    <t>Elektro T-kus, rovnoramenný d 180</t>
  </si>
  <si>
    <t>753-201-819</t>
  </si>
  <si>
    <t>Elektro T-kus, rovnoramenný d 200</t>
  </si>
  <si>
    <t>753-201-820</t>
  </si>
  <si>
    <t>Elektro T-kus, rovnoramenný d 225</t>
  </si>
  <si>
    <t>753-201-821</t>
  </si>
  <si>
    <t>Elektro T-kus, rovnoramenný d 250</t>
  </si>
  <si>
    <t>753-201-827</t>
  </si>
  <si>
    <t>T-kus 90°, red. /SDR 17/ d 90-50</t>
  </si>
  <si>
    <t>753-201-873</t>
  </si>
  <si>
    <t>T-kus 90°, red. /SDR 17/ d 200-63</t>
  </si>
  <si>
    <t>753-201-874</t>
  </si>
  <si>
    <t>T-kus 90°, red. /SDR 17/ d 200-90</t>
  </si>
  <si>
    <t>753-201-875</t>
  </si>
  <si>
    <t>T-kus 90°, red. /SDR 17/ d 200-110</t>
  </si>
  <si>
    <t>753-201-876</t>
  </si>
  <si>
    <t>T-kus 90°, red. /SDR 17/ d 200-160</t>
  </si>
  <si>
    <t>753-201-878</t>
  </si>
  <si>
    <t>T-kus 90°, red. /SDR 17/ d 250-110</t>
  </si>
  <si>
    <t>753-201-879</t>
  </si>
  <si>
    <t>T-kus 90°, red. /SDR 17/ d 250-160</t>
  </si>
  <si>
    <t>753-201-920</t>
  </si>
  <si>
    <t>T-kus 90° /SDR 17/ d 710</t>
  </si>
  <si>
    <t>753-201-921</t>
  </si>
  <si>
    <t>T-kus 90° /SDR 17/ d 800</t>
  </si>
  <si>
    <t>753-202-810</t>
  </si>
  <si>
    <t>753-202-811</t>
  </si>
  <si>
    <t>753-202-812</t>
  </si>
  <si>
    <t>T-kus 90° /SDR 17/ d 900</t>
  </si>
  <si>
    <t>753-202-813</t>
  </si>
  <si>
    <t>T-kus 90° /SDR 17/ d 1000</t>
  </si>
  <si>
    <t>753-208-338</t>
  </si>
  <si>
    <t>753-208-339</t>
  </si>
  <si>
    <t>753-208-341</t>
  </si>
  <si>
    <t>753-208-388</t>
  </si>
  <si>
    <t>753-208-389</t>
  </si>
  <si>
    <t>753-208-391</t>
  </si>
  <si>
    <t>753-960-814</t>
  </si>
  <si>
    <t>Víčko /SDR 17/ d 110</t>
  </si>
  <si>
    <t>753-960-815</t>
  </si>
  <si>
    <t>Víčko /SDR 17/ d 125</t>
  </si>
  <si>
    <t>Z-AC</t>
  </si>
  <si>
    <t>Podkladová deska VARIO</t>
  </si>
  <si>
    <t>ZS-KLH 27</t>
  </si>
  <si>
    <t>Ovládací klíč šoupátkový 27x27 (modrý)</t>
  </si>
  <si>
    <t>L 1000</t>
  </si>
  <si>
    <t>ZS-REN14</t>
  </si>
  <si>
    <t>Ovládací klíč "REN" ventilový 14x14</t>
  </si>
  <si>
    <t>14x14</t>
  </si>
  <si>
    <t>ZS-V1-4</t>
  </si>
  <si>
    <t>Zemní souprava ventilová teleskopická 2-dílná Rd 1,07-1,57m</t>
  </si>
  <si>
    <t>Rd 1,07-1,57m</t>
  </si>
  <si>
    <t>ZS-V2-4</t>
  </si>
  <si>
    <t>Zemní souprava ventilová teleskopická 2-dílná Rd 1,22-2,02m</t>
  </si>
  <si>
    <t>Rd 1,22-2,02m</t>
  </si>
  <si>
    <t>ZS-V3-4</t>
  </si>
  <si>
    <t>Zemní souprava ventilová teleskopická 2-dílná Rd 1,57-2,57m</t>
  </si>
  <si>
    <t>Rd 1,57-2,57m</t>
  </si>
  <si>
    <t>ZS-V4-4-1000</t>
  </si>
  <si>
    <t>Zemní souprava ventilová teleskopická 3-dílná Rd 1,22-2,72m</t>
  </si>
  <si>
    <t>Rd 1,22-2,72m</t>
  </si>
  <si>
    <t>ZS-V4-4-500</t>
  </si>
  <si>
    <t>Zemní souprava ventilová teleskopická 3-dílná Rd 0,72-1,22m</t>
  </si>
  <si>
    <t>Rd 0,72-1,22m</t>
  </si>
  <si>
    <t>ZS-V4-4-700</t>
  </si>
  <si>
    <t>Zemní souprava ventilová teleskopická 3-dílná Rd 0,92-1,92m</t>
  </si>
  <si>
    <t>Rd 0,92-1,92m</t>
  </si>
  <si>
    <t>ZS-V650-4</t>
  </si>
  <si>
    <t>Zemní souprava ventilová teleskopická 2-dílná Rd 0,87-1,32m</t>
  </si>
  <si>
    <t>Rd 0,87-1,32m</t>
  </si>
  <si>
    <t>L 700 - 1100</t>
  </si>
  <si>
    <t>ZS-V700-BTR-A</t>
  </si>
  <si>
    <t>727-627-091</t>
  </si>
  <si>
    <t>Navrt. pas s výzt. kroužkem d 125-1/2"</t>
  </si>
  <si>
    <t>d 125-1/2"</t>
  </si>
  <si>
    <t>727-627-092</t>
  </si>
  <si>
    <t>Navrt. pas s výzt. kroužkem d 125-3/4"</t>
  </si>
  <si>
    <t>d 125-3/4"</t>
  </si>
  <si>
    <t>727-627-093</t>
  </si>
  <si>
    <t>Navrt. pas s výzt. kroužkem d 125-1"</t>
  </si>
  <si>
    <t>d 125-1"</t>
  </si>
  <si>
    <t>727-627-094</t>
  </si>
  <si>
    <t>Navrt. pas s výzt. kroužkem d 125-1 1/4"</t>
  </si>
  <si>
    <t>d 125-1 1/4"</t>
  </si>
  <si>
    <t>727-627-095</t>
  </si>
  <si>
    <t>Navrt. pas s výzt. kroužkem d 125-1 1/2"</t>
  </si>
  <si>
    <t>d 125-1 1/2"</t>
  </si>
  <si>
    <t>727-627-096</t>
  </si>
  <si>
    <t>Navrt. pas s výzt. kroužkem d 125-2"</t>
  </si>
  <si>
    <t>d 125-2"</t>
  </si>
  <si>
    <t>727-627-097</t>
  </si>
  <si>
    <t>Navrt. pas s výzt. kroužkem d 125-3"</t>
  </si>
  <si>
    <t>d 125-3"</t>
  </si>
  <si>
    <t>727-627-098</t>
  </si>
  <si>
    <t>Navrt. pas s výzt. kroužkem d 125-4"</t>
  </si>
  <si>
    <t>d 125-4"</t>
  </si>
  <si>
    <t>727-627-101</t>
  </si>
  <si>
    <t>Navrt. pas s výzt. kroužkem d 140-1/2"</t>
  </si>
  <si>
    <t>d 140-1/2"</t>
  </si>
  <si>
    <t>727-627-102</t>
  </si>
  <si>
    <t>Navrt. pas s výzt. kroužkem d 140-3/4"</t>
  </si>
  <si>
    <t>d 140-3/4"</t>
  </si>
  <si>
    <t>727-627-103</t>
  </si>
  <si>
    <t>Navrt. pas s výzt. kroužkem d 140-1"</t>
  </si>
  <si>
    <t>d 140-1"</t>
  </si>
  <si>
    <t>727-627-104</t>
  </si>
  <si>
    <t>Navrt. pas s výzt. kroužkem d 140-1 1/4"</t>
  </si>
  <si>
    <t>d 140-1 1/4"</t>
  </si>
  <si>
    <t>727-627-105</t>
  </si>
  <si>
    <t>Navrt. pas s výzt. kroužkem d 140-1 1/2"</t>
  </si>
  <si>
    <t>d 140-1 1/2"</t>
  </si>
  <si>
    <t>727-627-106</t>
  </si>
  <si>
    <t>Navrt. pas s výzt. kroužkem d 140-2"</t>
  </si>
  <si>
    <t>d 140-2"</t>
  </si>
  <si>
    <t>727-627-107</t>
  </si>
  <si>
    <t>Navrt. pas s výzt. kroužkem d 140-3"</t>
  </si>
  <si>
    <t>d 140-3"</t>
  </si>
  <si>
    <t>727-627-108</t>
  </si>
  <si>
    <t>Navrt. pas s výzt. kroužkem d 140-4"</t>
  </si>
  <si>
    <t>d 140-4"</t>
  </si>
  <si>
    <t>727-627-111</t>
  </si>
  <si>
    <t>Navrt. pas s výzt. kroužkem d 160-1/2"</t>
  </si>
  <si>
    <t>d 160-1/2"</t>
  </si>
  <si>
    <t>727-627-112</t>
  </si>
  <si>
    <t>Navrt. pas s výzt. kroužkem d 160-3/4"</t>
  </si>
  <si>
    <t>d 160-3/4"</t>
  </si>
  <si>
    <t>727-627-113</t>
  </si>
  <si>
    <t>Navrt. pas s výzt. kroužkem d 160-1"</t>
  </si>
  <si>
    <t>d 160-1"</t>
  </si>
  <si>
    <t>727-627-114</t>
  </si>
  <si>
    <t>Navrt. pas s výzt. kroužkem d 160-1 1/4"</t>
  </si>
  <si>
    <t>d 160-1 1/4"</t>
  </si>
  <si>
    <t>727-627-115</t>
  </si>
  <si>
    <t>Navrt. pas s výzt. kroužkem d 160-1 1/2"</t>
  </si>
  <si>
    <t>d 160-1 1/2"</t>
  </si>
  <si>
    <t>727-627-116</t>
  </si>
  <si>
    <t>Navrt. pas s výzt. kroužkem d 160-2"</t>
  </si>
  <si>
    <t>d 160-2"</t>
  </si>
  <si>
    <t>727-627-117</t>
  </si>
  <si>
    <t>Navrt. pas s výzt. kroužkem d 160-3"</t>
  </si>
  <si>
    <t>d 160-3"</t>
  </si>
  <si>
    <t>727-627-118</t>
  </si>
  <si>
    <t>Navrt. pas s výzt. kroužkem d 160-4"</t>
  </si>
  <si>
    <t>d 160-4"</t>
  </si>
  <si>
    <t>727-627-123</t>
  </si>
  <si>
    <t>Navrt. pas s výzt. kroužkem d 180-1"</t>
  </si>
  <si>
    <t>d 180-1"</t>
  </si>
  <si>
    <t>727-627-124</t>
  </si>
  <si>
    <t>Navrt. pas s výzt. kroužkem d 180-1 1/4"</t>
  </si>
  <si>
    <t>d 180-1 1/4"</t>
  </si>
  <si>
    <t>727-627-125</t>
  </si>
  <si>
    <t>Navrt. pas s výzt. kroužkem d 180-1 1/2"</t>
  </si>
  <si>
    <t>d 180-1 1/2"</t>
  </si>
  <si>
    <t>727-627-126</t>
  </si>
  <si>
    <t>Navrt. pas s výzt. kroužkem d 180-2"</t>
  </si>
  <si>
    <t>d 180-2"</t>
  </si>
  <si>
    <t>727-627-127</t>
  </si>
  <si>
    <t>Navrt. pas s výzt. kroužkem d 180-3"</t>
  </si>
  <si>
    <t>d 180-3"</t>
  </si>
  <si>
    <t>727-627-128</t>
  </si>
  <si>
    <t>Navrt. pas s výzt. kroužkem d 180-4"</t>
  </si>
  <si>
    <t>d 180-4"</t>
  </si>
  <si>
    <t>727-627-135</t>
  </si>
  <si>
    <t>Navrt. pas s výzt. kroužkem d 200-1 1/2"</t>
  </si>
  <si>
    <t>d 200-1 1/2"</t>
  </si>
  <si>
    <t>727-627-136</t>
  </si>
  <si>
    <t>Navrt. pas s výzt. kroužkem d 200-2"</t>
  </si>
  <si>
    <t>d 200-2"</t>
  </si>
  <si>
    <t>727-627-137</t>
  </si>
  <si>
    <t>Navrt. pas s výzt. kroužkem d 200-3"</t>
  </si>
  <si>
    <t>d 200-3"</t>
  </si>
  <si>
    <t>727-627-138</t>
  </si>
  <si>
    <t>Navrt. pas s výzt. kroužkem d 200-4"</t>
  </si>
  <si>
    <t>d 200-4"</t>
  </si>
  <si>
    <t>727-627-145</t>
  </si>
  <si>
    <t>Navrt. pas s výzt. kroužkem d 225-1 1/2"</t>
  </si>
  <si>
    <t>d 225-1 1/2"</t>
  </si>
  <si>
    <t>727-627-146</t>
  </si>
  <si>
    <t>Navrt. pas s výzt. kroužkem d 225-2"</t>
  </si>
  <si>
    <t>d 225-2"</t>
  </si>
  <si>
    <t>727-627-147</t>
  </si>
  <si>
    <t>Navrt. pas s výzt. kroužkem d 225-3"</t>
  </si>
  <si>
    <t>d 225-3"</t>
  </si>
  <si>
    <t>727-627-148</t>
  </si>
  <si>
    <t>Navrt. pas s výzt. kroužkem d 225-4"</t>
  </si>
  <si>
    <t>d 225-4"</t>
  </si>
  <si>
    <t>727-627-156</t>
  </si>
  <si>
    <t>Navrt. pas s výzt. kroužkem d 250-2"</t>
  </si>
  <si>
    <t>d 250-2"</t>
  </si>
  <si>
    <t>727-627-157</t>
  </si>
  <si>
    <t>Navrt. pas s výzt. kroužkem d 250-3"</t>
  </si>
  <si>
    <t>d 250-3"</t>
  </si>
  <si>
    <t>727-627-158</t>
  </si>
  <si>
    <t>Navrt. pas s výzt. kroužkem d 250-4"</t>
  </si>
  <si>
    <t>d 250-4"</t>
  </si>
  <si>
    <t>727-627-166</t>
  </si>
  <si>
    <t>Navrt. pas s výzt. kroužkem d 280-2"</t>
  </si>
  <si>
    <t>d 280-2"</t>
  </si>
  <si>
    <t>727-627-167</t>
  </si>
  <si>
    <t>Navrt. pas s výzt. kroužkem d 280-3"</t>
  </si>
  <si>
    <t>d 280-3"</t>
  </si>
  <si>
    <t>727-627-168</t>
  </si>
  <si>
    <t>Navrt. pas s výzt. kroužkem d 280-4"</t>
  </si>
  <si>
    <t>d 280-4"</t>
  </si>
  <si>
    <t>727-627-176</t>
  </si>
  <si>
    <t>Navrt. pas s výzt. kroužkem d 315-2"</t>
  </si>
  <si>
    <t>d 315-2"</t>
  </si>
  <si>
    <t>727-627-177</t>
  </si>
  <si>
    <t>Navrt. pas s výzt. kroužkem d 315-3"</t>
  </si>
  <si>
    <t>d 315-3"</t>
  </si>
  <si>
    <t>727-627-178</t>
  </si>
  <si>
    <t>Navrt. pas s výzt. kroužkem d 315-4"</t>
  </si>
  <si>
    <t>d 315-4"</t>
  </si>
  <si>
    <t>727-700-206</t>
  </si>
  <si>
    <t>d 20;DN 15</t>
  </si>
  <si>
    <t>727-700-207</t>
  </si>
  <si>
    <t>d 25;DN 20</t>
  </si>
  <si>
    <t>727-700-208</t>
  </si>
  <si>
    <t>727-700-209</t>
  </si>
  <si>
    <t>753-208-620</t>
  </si>
  <si>
    <t>753-211-037</t>
  </si>
  <si>
    <t>Elektro T-kus redukovaný d 160-63</t>
  </si>
  <si>
    <t>753-211-039</t>
  </si>
  <si>
    <t>Elektro T-kus redukovaný d 160-90</t>
  </si>
  <si>
    <t>753-211-040</t>
  </si>
  <si>
    <t>Elektro T-kus redukovaný d 160-110</t>
  </si>
  <si>
    <t>753-211-059</t>
  </si>
  <si>
    <t>Elektro T-kus redukovaný d 200-90</t>
  </si>
  <si>
    <t>753-211-060</t>
  </si>
  <si>
    <t>Elektro T-kus redukovaný d 200-110</t>
  </si>
  <si>
    <t>753-211-063</t>
  </si>
  <si>
    <t>Elektro T-kus redukovaný d 200-160</t>
  </si>
  <si>
    <t>753-211-069</t>
  </si>
  <si>
    <t>Elektro T-kus redukovaný d 225-90</t>
  </si>
  <si>
    <t>753-211-070</t>
  </si>
  <si>
    <t>Elektro T-kus redukovaný d 225-110</t>
  </si>
  <si>
    <t>753-211-073</t>
  </si>
  <si>
    <t>Elektro T-kus redukovaný d 225-160</t>
  </si>
  <si>
    <t>753-211-080</t>
  </si>
  <si>
    <t>Elektro T-kus redukovaný d 250-110</t>
  </si>
  <si>
    <t>753-211-083</t>
  </si>
  <si>
    <t>Elektro T-kus redukovaný d 250-160</t>
  </si>
  <si>
    <t>753-211-606</t>
  </si>
  <si>
    <t>Elektro T-kus, rovnoramenný d 20</t>
  </si>
  <si>
    <t>753-211-607</t>
  </si>
  <si>
    <t>Elektro T-kus, rovnoramenný d 25</t>
  </si>
  <si>
    <t>753-211-608</t>
  </si>
  <si>
    <t>Elektro T-kus, rovnoramenný d 32</t>
  </si>
  <si>
    <t>753-211-609</t>
  </si>
  <si>
    <t>Elektro T-kus, rovnoramenný d 40</t>
  </si>
  <si>
    <t>753-211-610</t>
  </si>
  <si>
    <t>Elektro T-kus, rovnoramenný d 50</t>
  </si>
  <si>
    <t>753-211-611</t>
  </si>
  <si>
    <t>Elektro T-kus, rovnoramenný d 63</t>
  </si>
  <si>
    <t>753-211-612</t>
  </si>
  <si>
    <t>Elektro T-kus, rovnoramenný d 75</t>
  </si>
  <si>
    <t>753-251-011</t>
  </si>
  <si>
    <t>T - kus 45° /SDR 11/ d 63</t>
  </si>
  <si>
    <t>753-251-012</t>
  </si>
  <si>
    <t>T - kus 45° /SDR 11/ d 75</t>
  </si>
  <si>
    <t>753-251-013</t>
  </si>
  <si>
    <t>T - kus 45° /SDR 11/ d 90</t>
  </si>
  <si>
    <t>753-251-014</t>
  </si>
  <si>
    <t>T - kus 45° /SDR 11/ d 110</t>
  </si>
  <si>
    <t>753-251-063</t>
  </si>
  <si>
    <t>T - kus 45° /SDR 17/ d 90</t>
  </si>
  <si>
    <t>753-251-064</t>
  </si>
  <si>
    <t>T - kus 45° /SDR 17/ d 110</t>
  </si>
  <si>
    <t>753-700-611</t>
  </si>
  <si>
    <t>d63</t>
  </si>
  <si>
    <t>753-700-612</t>
  </si>
  <si>
    <t>d75</t>
  </si>
  <si>
    <t>753-700-613</t>
  </si>
  <si>
    <t>d90</t>
  </si>
  <si>
    <t>753-700-614</t>
  </si>
  <si>
    <t>d110</t>
  </si>
  <si>
    <t>753-700-615</t>
  </si>
  <si>
    <t>d125</t>
  </si>
  <si>
    <t>753-700-616</t>
  </si>
  <si>
    <t>d140</t>
  </si>
  <si>
    <t>753-700-617</t>
  </si>
  <si>
    <t>d160</t>
  </si>
  <si>
    <t>753-700-618</t>
  </si>
  <si>
    <t>d180</t>
  </si>
  <si>
    <t>753-700-619</t>
  </si>
  <si>
    <t>d200</t>
  </si>
  <si>
    <t>753-700-620</t>
  </si>
  <si>
    <t>d225</t>
  </si>
  <si>
    <t>753-700-621</t>
  </si>
  <si>
    <t>d250</t>
  </si>
  <si>
    <t>753-700-622</t>
  </si>
  <si>
    <t>d280</t>
  </si>
  <si>
    <t>753-700-623</t>
  </si>
  <si>
    <t>d315</t>
  </si>
  <si>
    <t>753-700-624</t>
  </si>
  <si>
    <t>d355</t>
  </si>
  <si>
    <t>753-700-625</t>
  </si>
  <si>
    <t>d400</t>
  </si>
  <si>
    <t>753-700-626</t>
  </si>
  <si>
    <t>d450</t>
  </si>
  <si>
    <t>753-700-627</t>
  </si>
  <si>
    <t>d500</t>
  </si>
  <si>
    <t>753-798-833</t>
  </si>
  <si>
    <t>753-798-834</t>
  </si>
  <si>
    <t>753-798-835</t>
  </si>
  <si>
    <t>753-798-836</t>
  </si>
  <si>
    <t>753-798-858</t>
  </si>
  <si>
    <t>753-798-859</t>
  </si>
  <si>
    <t>753-798-860</t>
  </si>
  <si>
    <t>753-798-861</t>
  </si>
  <si>
    <t>753-798-862</t>
  </si>
  <si>
    <t>753-798-863</t>
  </si>
  <si>
    <t>753-800-006</t>
  </si>
  <si>
    <t>Lemový nákružek /SDR 11/ d 20</t>
  </si>
  <si>
    <t>753-800-007</t>
  </si>
  <si>
    <t>Lemový nákružek /SDR 11/ d 25</t>
  </si>
  <si>
    <t>753-800-008</t>
  </si>
  <si>
    <t>Lemový nákružek /SDR 11/ d 32</t>
  </si>
  <si>
    <t>753-800-009</t>
  </si>
  <si>
    <t>Lemový nákružek /SDR 11/ d 40</t>
  </si>
  <si>
    <t>753-800-010</t>
  </si>
  <si>
    <t>Lemový nákružek /SDR 11/ d 50</t>
  </si>
  <si>
    <t>753-800-011</t>
  </si>
  <si>
    <t>Lemový nákružek /SDR 11/ d 63</t>
  </si>
  <si>
    <t>753-800-012</t>
  </si>
  <si>
    <t>Lemový nákružek /SDR 11/ d 75</t>
  </si>
  <si>
    <t>753-800-013</t>
  </si>
  <si>
    <t>Lemový nákružek /SDR 11/ d 90</t>
  </si>
  <si>
    <t>753-800-014</t>
  </si>
  <si>
    <t>Lemový nákružek /SDR 11/ d 110</t>
  </si>
  <si>
    <t>753-800-015</t>
  </si>
  <si>
    <t>Lemový nákružek /SDR 11/ d 125</t>
  </si>
  <si>
    <t>753-800-016</t>
  </si>
  <si>
    <t>Lemový nákružek /SDR 11/ d 140</t>
  </si>
  <si>
    <t>753-800-017</t>
  </si>
  <si>
    <t>Lemový nákružek /SDR 11/ d 160</t>
  </si>
  <si>
    <t>753-800-018</t>
  </si>
  <si>
    <t>Lemový nákružek /SDR 11/ d 180</t>
  </si>
  <si>
    <t>753-800-019</t>
  </si>
  <si>
    <t>Lemový nákružek /SDR 11/ d 200</t>
  </si>
  <si>
    <t>753-800-020</t>
  </si>
  <si>
    <t>Lemový nákružek /SDR 11/ d 225</t>
  </si>
  <si>
    <t>753-800-021</t>
  </si>
  <si>
    <t>Lemový nákružek /SDR 11/ d 250</t>
  </si>
  <si>
    <t>753-800-022</t>
  </si>
  <si>
    <t>Lemový nákružek /SDR 11/ d 280</t>
  </si>
  <si>
    <t>753-800-023</t>
  </si>
  <si>
    <t>Lemový nákružek /SDR 11/ d 315</t>
  </si>
  <si>
    <t>Lemový nákružek /SDR 11/ d 355</t>
  </si>
  <si>
    <t>Lemový nákružek /SDR 11/ d 400</t>
  </si>
  <si>
    <t>Lemový nákružek /SDR 11/ d 450</t>
  </si>
  <si>
    <t>Lemový nákružek /SDR 11/ d 500</t>
  </si>
  <si>
    <t>753-800-028</t>
  </si>
  <si>
    <t>Lemový nákružek /SDR 11/ d 560</t>
  </si>
  <si>
    <t>753-800-029</t>
  </si>
  <si>
    <t>Lemový nákružek /SDR 11/ d 630</t>
  </si>
  <si>
    <t>753-800-030</t>
  </si>
  <si>
    <t>Lemový nákružek /SDR 11/ d 710</t>
  </si>
  <si>
    <t>753-800-033</t>
  </si>
  <si>
    <t>Lemový nákružek /SDR 11/ d 800</t>
  </si>
  <si>
    <t>753-800-086</t>
  </si>
  <si>
    <t>Lemový nákružek LS PE100 SDR17 d63, pro klapky bez úkosu</t>
  </si>
  <si>
    <t>SDR17</t>
  </si>
  <si>
    <t>753-800-087</t>
  </si>
  <si>
    <t>Lemový nákružek LS PE100 SDR17 d75, pro klapky bez úkosu</t>
  </si>
  <si>
    <t>753-800-088</t>
  </si>
  <si>
    <t>Lemový nákružek /SDR 17/ d 90</t>
  </si>
  <si>
    <t>753-800-089</t>
  </si>
  <si>
    <t>Lemový nákružek /SDR 17/ d 110</t>
  </si>
  <si>
    <t>753-800-090</t>
  </si>
  <si>
    <t>Lemový nákružek /SDR 17/ d 125</t>
  </si>
  <si>
    <t>753-800-091</t>
  </si>
  <si>
    <t>Lemový nákružek /SDR 17/ d 140</t>
  </si>
  <si>
    <t>753-800-092</t>
  </si>
  <si>
    <t>Lemový nákružek /SDR 17/ d 160</t>
  </si>
  <si>
    <t>753-800-093</t>
  </si>
  <si>
    <t>Lemový nákružek /SDR 17/ d 180</t>
  </si>
  <si>
    <t>753-800-094</t>
  </si>
  <si>
    <t>Lemový nákružek /SDR 17/ d 200</t>
  </si>
  <si>
    <t>753-800-095</t>
  </si>
  <si>
    <t>Lemový nákružek /SDR 17/ d 225</t>
  </si>
  <si>
    <t>753-800-096</t>
  </si>
  <si>
    <t>Lemový nákružek /SDR 17/ d 250</t>
  </si>
  <si>
    <t>753-800-097</t>
  </si>
  <si>
    <t>Lemový nákružek /SDR 17/ d 280</t>
  </si>
  <si>
    <t>753-800-098</t>
  </si>
  <si>
    <t>Lemový nákružek /SDR 17/ d 315</t>
  </si>
  <si>
    <t>Lemový nákružek /SDR 17/ d 355</t>
  </si>
  <si>
    <t>Lemový nákružek /SDR 17/ d 400</t>
  </si>
  <si>
    <t>Lemový nákružek /SDR 17/ d 450</t>
  </si>
  <si>
    <t>Lemový nákružek /SDR 17/ d 500</t>
  </si>
  <si>
    <t>Lemový nákružek /SDR 17/ d 560</t>
  </si>
  <si>
    <t>Lemový nákružek /SDR 17/ d 630</t>
  </si>
  <si>
    <t>753-800-105</t>
  </si>
  <si>
    <t>Lemový nákružek /SDR 17/ d 710</t>
  </si>
  <si>
    <t>753-800-106</t>
  </si>
  <si>
    <t>Lemový nákružek /SDR 17/ d 800</t>
  </si>
  <si>
    <t>753-800-107</t>
  </si>
  <si>
    <t>Lemový nákružek /SDR 17/ d 900</t>
  </si>
  <si>
    <t>753-800-108</t>
  </si>
  <si>
    <t>Lemový nákružek /SDR 17/ d 1000</t>
  </si>
  <si>
    <t>753-900-001</t>
  </si>
  <si>
    <t>753-900-002</t>
  </si>
  <si>
    <t>753-900-004</t>
  </si>
  <si>
    <t>753-900-007</t>
  </si>
  <si>
    <t>d 400-250</t>
  </si>
  <si>
    <t>Litina /PN 16/</t>
  </si>
  <si>
    <t>d 140</t>
  </si>
  <si>
    <t>d 250</t>
  </si>
  <si>
    <t>d 315</t>
  </si>
  <si>
    <t>d 46 - 71 / DN 50</t>
  </si>
  <si>
    <t>d 69 - 90 / DN 65</t>
  </si>
  <si>
    <t>d 84 - 105 / DN 80</t>
  </si>
  <si>
    <t>d 104 - 132 / DN 100</t>
  </si>
  <si>
    <t>d 132 - 155 / DN 125</t>
  </si>
  <si>
    <t>d 154 - 192 / DN 150</t>
  </si>
  <si>
    <t>d 63 - 90 / DN 65</t>
  </si>
  <si>
    <t>d 192 - 232 / DN 200</t>
  </si>
  <si>
    <t>d 230 - 268 / DN 225</t>
  </si>
  <si>
    <t>d 267 - 310 / DN 250</t>
  </si>
  <si>
    <t>d 315 - 356 / DN 300</t>
  </si>
  <si>
    <t>d 352 - 393 / DN 350</t>
  </si>
  <si>
    <t>d 392 - 433 / DN 400</t>
  </si>
  <si>
    <t>709-305-610</t>
  </si>
  <si>
    <t>WAGA M/J 3007 Plus EPDM těs.- spojka   DN 50</t>
  </si>
  <si>
    <t>709-305-612</t>
  </si>
  <si>
    <t>WAGA M/J 3007 Plus EPDM těs.- spojka   DN 65</t>
  </si>
  <si>
    <t>709-305-614</t>
  </si>
  <si>
    <t>WAGA M/J 3007 Plus EPDM těs.- spojka   DN 80</t>
  </si>
  <si>
    <t>709-305-616</t>
  </si>
  <si>
    <t>158-050-498</t>
  </si>
  <si>
    <t>193-135-204</t>
  </si>
  <si>
    <t>753-909-822</t>
  </si>
  <si>
    <t>753-909-823</t>
  </si>
  <si>
    <t>753-909-829</t>
  </si>
  <si>
    <t>753-909-830</t>
  </si>
  <si>
    <t>753-909-831</t>
  </si>
  <si>
    <t>753-909-836</t>
  </si>
  <si>
    <t>753-909-837</t>
  </si>
  <si>
    <t>753-909-838</t>
  </si>
  <si>
    <t>753-909-839</t>
  </si>
  <si>
    <t>753-909-840</t>
  </si>
  <si>
    <t>753-909-841</t>
  </si>
  <si>
    <t>753-909-842</t>
  </si>
  <si>
    <t>753-909-843</t>
  </si>
  <si>
    <t>753-909-844</t>
  </si>
  <si>
    <t>753-909-845</t>
  </si>
  <si>
    <t>753-909-846</t>
  </si>
  <si>
    <t>753-909-891</t>
  </si>
  <si>
    <t>753-909-892</t>
  </si>
  <si>
    <t>790-156-012</t>
  </si>
  <si>
    <t>790-156-013</t>
  </si>
  <si>
    <t>799-198-097A</t>
  </si>
  <si>
    <t>799-198-098A</t>
  </si>
  <si>
    <t>OPPT 315 TKA</t>
  </si>
  <si>
    <t>753-208-522</t>
  </si>
  <si>
    <t>753-798-220</t>
  </si>
  <si>
    <t>753-798-320</t>
  </si>
  <si>
    <t>745-113-001E</t>
  </si>
  <si>
    <t>745-113-003E</t>
  </si>
  <si>
    <t>745-113-004E</t>
  </si>
  <si>
    <t>745-113-006E</t>
  </si>
  <si>
    <t>745-113-008E</t>
  </si>
  <si>
    <t>745-113-009E</t>
  </si>
  <si>
    <t>745-113-011E</t>
  </si>
  <si>
    <t>745-113-014E</t>
  </si>
  <si>
    <t>745-113-017E</t>
  </si>
  <si>
    <t>745-113-020E</t>
  </si>
  <si>
    <t>745-113-024E</t>
  </si>
  <si>
    <t>745-113-025E</t>
  </si>
  <si>
    <t>745-113-029E</t>
  </si>
  <si>
    <t>745-113-030E</t>
  </si>
  <si>
    <t>745-113-150E</t>
  </si>
  <si>
    <t>745-113-151E</t>
  </si>
  <si>
    <t>745-113-152E</t>
  </si>
  <si>
    <t>745-113-153E</t>
  </si>
  <si>
    <t>745-113-156E</t>
  </si>
  <si>
    <t>745-113-157E</t>
  </si>
  <si>
    <t>745-113-158E</t>
  </si>
  <si>
    <t>EPDM /PN 10/</t>
  </si>
  <si>
    <t>Profilované gumokovové těsnění EPDM d 32-DN 25 PN 16</t>
  </si>
  <si>
    <t>Profilované gumokovové těsnění EPDM d 40-DN 32 PN 16</t>
  </si>
  <si>
    <t>Profilované gumokovové těsnění EPDM d 50-DN 40 PN 16</t>
  </si>
  <si>
    <t>Profilované gumokovové těsnění EPDM d 63-DN 50 PN 16</t>
  </si>
  <si>
    <t>Profilované gumokovové těsnění EPDM d 75-DN 65 PN 16</t>
  </si>
  <si>
    <t>Profilované gumokovové těsnění EPDM d 90-DN 80 PN 16</t>
  </si>
  <si>
    <t>Profilované gumokovové těsnění EPDM d 110/125-DN 100 PN 16</t>
  </si>
  <si>
    <t>Profilované gumokovové těsnění EPDM d 140-DN 125 PN 16</t>
  </si>
  <si>
    <t>Profilované gumokovové těsnění EPDM d 160/180-DN 150 PN 16</t>
  </si>
  <si>
    <t>Profilované gumokovové těsnění EPDM d 200/225-DN 200 PN 16</t>
  </si>
  <si>
    <t>Profilované gumokovové těsnění EPDM d 250/280-DN 250 PN 10</t>
  </si>
  <si>
    <t>Profilované gumokovové těsnění EPDM d 315-DN 300 PN 10</t>
  </si>
  <si>
    <t>Profilované gumokovové těsnění EPDM d 355-DN 350 PN 10</t>
  </si>
  <si>
    <t>Profilované gumokovové těsnění EPDM d 400-DN 400 PN 10</t>
  </si>
  <si>
    <t>Profilované gumokovové těsnění EPDM d 500-DN 500 PN 10</t>
  </si>
  <si>
    <t>Profilované gumokovové těsnění EPDM d 560-630/DN 600 PN 10</t>
  </si>
  <si>
    <t>Profilované gumokovové těsnění EPDM d 250/280-DN 250 PN 16</t>
  </si>
  <si>
    <t>Profilované gumokovové těsnění EPDM d 315-DN 300 PN 16</t>
  </si>
  <si>
    <t>Profilované gumokovové těsnění EPDM d 355-DN 350 PN 16</t>
  </si>
  <si>
    <t>Profilované gumokovové těsnění EPDM d 400-DN 400 PN 16</t>
  </si>
  <si>
    <t>Profilované gumokovové těsnění EPDM d 500-DN 500 PN 16</t>
  </si>
  <si>
    <t>d 450/90</t>
  </si>
  <si>
    <t>d 450/110</t>
  </si>
  <si>
    <t>d 450/125</t>
  </si>
  <si>
    <t xml:space="preserve">d 63-1/2" </t>
  </si>
  <si>
    <t>d 62-32</t>
  </si>
  <si>
    <t>d 450/DN 450</t>
  </si>
  <si>
    <t>PP/OCEL</t>
  </si>
  <si>
    <t>RD 0,75 - 1,10 m</t>
  </si>
  <si>
    <t>RD 1,10 - 1,80 m</t>
  </si>
  <si>
    <t>Otočná příruba d 20 PP/ocel</t>
  </si>
  <si>
    <t>Otočná příruba d 25 PP/ocel</t>
  </si>
  <si>
    <t>Otočná příruba d 32 PP/ocel</t>
  </si>
  <si>
    <t>Otočná příruba d 40 PP/ocel</t>
  </si>
  <si>
    <t>Otočná příruba d 50 PP/ocel</t>
  </si>
  <si>
    <t>Otočná příruba d 63 PP/ocel</t>
  </si>
  <si>
    <t>Otočná příruba d 75 PP/ocel</t>
  </si>
  <si>
    <t>Otočná příruba d 90 PP/ocel</t>
  </si>
  <si>
    <t>Otočná příruba d 110 PP/ocel</t>
  </si>
  <si>
    <t>Otočná příruba d 125 PP/ocel</t>
  </si>
  <si>
    <t>Otočná příruba d 140 PP/ocel</t>
  </si>
  <si>
    <t>Otočná příruba d 160 PP/ocel</t>
  </si>
  <si>
    <t>Otočná příruba d 180 PP/ocel</t>
  </si>
  <si>
    <t>Zaslepovací příruba set PE d63</t>
  </si>
  <si>
    <t>Zaslepovací příruba set PE d 75</t>
  </si>
  <si>
    <t>Zaslepovací příruba set PE d 90</t>
  </si>
  <si>
    <t>Zaslepovací příruba set PE d 110</t>
  </si>
  <si>
    <t>Zaslepovací příruba set PE d 125</t>
  </si>
  <si>
    <t>Zaslepovací příruba set PE d 140</t>
  </si>
  <si>
    <t>Zaslepovací příruba set PE d 160</t>
  </si>
  <si>
    <t>Zaslepovací příruba set PE d 180</t>
  </si>
  <si>
    <t>Zaslepovací příruba set PE d 200</t>
  </si>
  <si>
    <t>Zaslepovací příruba set PE d 225</t>
  </si>
  <si>
    <t>Zaslepovací příruba set PE d 250</t>
  </si>
  <si>
    <t>Zaslepovací příruba set PE d 280</t>
  </si>
  <si>
    <t>Zaslepovací příruba set PE d 315</t>
  </si>
  <si>
    <t>Zaslepovací příruba set PE d 355</t>
  </si>
  <si>
    <t>Zaslepovací příruba set PE d 400</t>
  </si>
  <si>
    <t>Zaslepovací příruba set PE d 450</t>
  </si>
  <si>
    <t>Zaslepovací příruba set PE d 500</t>
  </si>
  <si>
    <t>Zaslepovací příruba set PE d 560</t>
  </si>
  <si>
    <t>Zaslepovací příruba set PE d 630</t>
  </si>
  <si>
    <t xml:space="preserve">Obj. č. </t>
  </si>
  <si>
    <t>MSA 4.0 elektrosvař. řídící jednotka se scannerem 2D</t>
  </si>
  <si>
    <t>MSA 4.1 elektrosvař. řídící jednotka se scannerem 2D</t>
  </si>
  <si>
    <t>MSA 2.x</t>
  </si>
  <si>
    <t>MSA 4.x</t>
  </si>
  <si>
    <t>753-800-303</t>
  </si>
  <si>
    <t>753-800-304</t>
  </si>
  <si>
    <t>Ceník výrobků GEORG FISCHER pro rok 2020</t>
  </si>
  <si>
    <t>Ceník platný od 1. března 2020</t>
  </si>
  <si>
    <t>Elektrotvarovka sedlová - topload, vývod 160 - 225 mm (s víčkem pro tlak.zkoušku před navrtáním)</t>
  </si>
  <si>
    <t>Tvarovky na tupo - krátké provedení (možno svařovat pouze na tupo) - dimenze d 20 - d 200 na poptávku</t>
  </si>
  <si>
    <t>Oblouk 90° PE 100 SDR 11 - natupo krátký (dimenze d 20 - d 200 na poptávku)</t>
  </si>
  <si>
    <t>Oblouk 90° PE 100 SDR 17/17,6 - natupo krátký (dimenze d 20 - d 200 na poptávku)</t>
  </si>
  <si>
    <t>T-kus 90° PE 100 SDR 11 - natupo krátký (dimenze d 20 - d 200 na poptávku)</t>
  </si>
  <si>
    <t>T-kus 90° PE 100 SDR 17/17,6 - natupo krátký (dimenze d 20 - d 200 na poptávku)</t>
  </si>
  <si>
    <t>T-kus 90° redukovaný PE 100 SDR 11 - natupo krátký (dimenze d 20 - d 200 na poptávku)</t>
  </si>
  <si>
    <t>T-kus 90° redukovaný PE 100 SDR 17/17,6 - natupo krátký (dimenze d 20 - d 200 na poptávku)</t>
  </si>
  <si>
    <t>Redukce PE 100 SDR 11 - natupo krátká (dimenze d 20 - d 200 na poptávku)</t>
  </si>
  <si>
    <t>Redukce excentrická PE 100 SDR 11, SDR 17 - na poptávku</t>
  </si>
  <si>
    <t>Lemový nákružek - krátký /SDR 11/ d 225</t>
  </si>
  <si>
    <t>Lemový nákružek - krátký /SDR 17/ d 225</t>
  </si>
  <si>
    <t>Redukce PE 100 SDR 17/17,6 - natupo krátká (dimenze d 20 - d 200 na poptávku)</t>
  </si>
  <si>
    <t>Tvarovky WAGA s NBR těsněním na poptávku</t>
  </si>
  <si>
    <t>Přítlačné zařízení Saturn TL 315/500 d450-d2000</t>
  </si>
  <si>
    <t>Redukce /SDR 11/ - krátká d 450-225</t>
  </si>
  <si>
    <t>Redukce /SDR 11/ - krátká d 450-250</t>
  </si>
  <si>
    <t>d 450-225</t>
  </si>
  <si>
    <t>d 450-250</t>
  </si>
  <si>
    <t>Redukce /SDR 11/ - krátká d 500-225</t>
  </si>
  <si>
    <t>Redukce /SDR 11/ - krátká d 500-250</t>
  </si>
  <si>
    <t>Redukce /SDR 11/ - krátká d 500-280</t>
  </si>
  <si>
    <t>d 500-225</t>
  </si>
  <si>
    <t>d 500-250</t>
  </si>
  <si>
    <t>d 500-280</t>
  </si>
  <si>
    <t>d 560-315</t>
  </si>
  <si>
    <t>d 630-315</t>
  </si>
  <si>
    <t>d 630-355</t>
  </si>
  <si>
    <t>Redukce /SDR 11/ - krátká d 560-315</t>
  </si>
  <si>
    <t>Redukce /SDR 11/ - krátká d 560-355</t>
  </si>
  <si>
    <t>Redukce /SDR 11/ - krátká d 560-400</t>
  </si>
  <si>
    <t>Redukce /SDR 11/ - krátká d 560-450</t>
  </si>
  <si>
    <t>Redukce /SDR 11/ - krátká d 560-500</t>
  </si>
  <si>
    <t>Redukce /SDR 11/ - krátká d 630-315</t>
  </si>
  <si>
    <t>Redukce /SDR 11/ - krátká d 630-355</t>
  </si>
  <si>
    <t>Redukce /SDR 11/ - krátká d 630-400</t>
  </si>
  <si>
    <t>Redukce /SDR 11/ - krátká d 630-450</t>
  </si>
  <si>
    <t>Redukce /SDR 11/ - krátká d 630-500</t>
  </si>
  <si>
    <t>Redukce /SDR 11/ - krátká d 630-560</t>
  </si>
  <si>
    <t>Redukce /SDR 17/ - krátká d 630-315</t>
  </si>
  <si>
    <t>Redukce /SDR 17/ - krátká d 630-355</t>
  </si>
  <si>
    <t>753-200-128</t>
  </si>
  <si>
    <t>WAGA M/J 3207 Plus EPDM těs. - víčko  DN 225</t>
  </si>
  <si>
    <t>Montážní klíč iJOINT (plastový) d 16-32</t>
  </si>
  <si>
    <t>Montážní klíč iJOINT (plastový) d 40 - 63</t>
  </si>
  <si>
    <t>Plastový klíč pro iJOINT</t>
  </si>
  <si>
    <t>d 16-32</t>
  </si>
  <si>
    <t>d 40-63</t>
  </si>
  <si>
    <t>Tabulka slev z ceníku TITAN-METALPLAST 2020</t>
  </si>
  <si>
    <t>NOVÉ DIMENZE ZÁVITOVÝCH PŘECHODŮ</t>
  </si>
  <si>
    <t>VNITŘNÍ ZÁVIT</t>
  </si>
  <si>
    <t>Obj.č.</t>
  </si>
  <si>
    <t>d (mm)</t>
  </si>
  <si>
    <t>DN (")</t>
  </si>
  <si>
    <t>DN (mm)</t>
  </si>
  <si>
    <t>Ø (mm)</t>
  </si>
  <si>
    <t>L (mm)</t>
  </si>
  <si>
    <t>Závit</t>
  </si>
  <si>
    <t>Hmotnost</t>
  </si>
  <si>
    <t>2 1/2"</t>
  </si>
  <si>
    <t>Rp 2 1/2"</t>
  </si>
  <si>
    <t>0,75</t>
  </si>
  <si>
    <t>3"</t>
  </si>
  <si>
    <t>Rp 3"</t>
  </si>
  <si>
    <t>1,00</t>
  </si>
  <si>
    <t>4"</t>
  </si>
  <si>
    <t>Rp 4"</t>
  </si>
  <si>
    <t>2,00</t>
  </si>
  <si>
    <t>VNĚJŠÍ ZÁVIT</t>
  </si>
  <si>
    <t>2"</t>
  </si>
  <si>
    <t>R 2"</t>
  </si>
  <si>
    <t>R 2 1/2"</t>
  </si>
  <si>
    <t>R 3"</t>
  </si>
  <si>
    <t>R 4"</t>
  </si>
  <si>
    <t>Ceny naleznete v následujícím listě</t>
  </si>
  <si>
    <t>Vložka k přechodce PE - mosaz, vnitřní závit d 75-2 1/2"</t>
  </si>
  <si>
    <t>PE 100 /SDR 11/mosaz</t>
  </si>
  <si>
    <t>Vložka k přechodce PE - mosaz, vnitřní závit d 90-3"</t>
  </si>
  <si>
    <t>Vložka k přechodce PE - mosaz, vnitřní závit d 110-4"</t>
  </si>
  <si>
    <t>Vložka k přechodce PE - mosaz, vnitřní závit d 125-4"</t>
  </si>
  <si>
    <t>Vložka k přechodce PE - mosaz, vnější závit d 75-2"</t>
  </si>
  <si>
    <t>Vložka k přechodce PE - mosaz, vnější závit d 75-2 1/2"</t>
  </si>
  <si>
    <t>Vložka k přechodce PE - mosaz, vnější závit d 90-3"</t>
  </si>
  <si>
    <t>Vložka k přechodce PE - mosaz, vnější závit d 110-4"</t>
  </si>
  <si>
    <t>Vložka k přechodce PE - mosaz, vnější závit d 125-4"</t>
  </si>
  <si>
    <t>d 800/ DN 800</t>
  </si>
  <si>
    <t>Oblouk 90° PE 100 SDR 11 natupo dlouhý</t>
  </si>
  <si>
    <t>Oblouk 90° PE 100 SDR 17 natupo dlouhý</t>
  </si>
  <si>
    <t>Oblouk 90° /SDR 11/ d 250</t>
  </si>
  <si>
    <t>753-001-022</t>
  </si>
  <si>
    <t>Oblouk 90° /SDR 11/ d 280</t>
  </si>
  <si>
    <t>753-001-023</t>
  </si>
  <si>
    <t>Oblouk 90° /SDR 11/ d 315</t>
  </si>
  <si>
    <t>753-001-024</t>
  </si>
  <si>
    <t>Oblouk 90° /SDR 11/ d 355</t>
  </si>
  <si>
    <t>753-001-025</t>
  </si>
  <si>
    <t>Oblouk 90° /SDR 11/ d 400</t>
  </si>
  <si>
    <t>753-001-026</t>
  </si>
  <si>
    <t>Oblouk 90° /SDR 11/ d 450</t>
  </si>
  <si>
    <t>753-001-027</t>
  </si>
  <si>
    <t>Oblouk 90° /SDR 11/ d 500</t>
  </si>
  <si>
    <t>753-001-028</t>
  </si>
  <si>
    <t>Oblouk 90° /SDR 11/ d 560</t>
  </si>
  <si>
    <t>753-001-029</t>
  </si>
  <si>
    <t>Oblouk 90° /SDR 11/ d 630</t>
  </si>
  <si>
    <t>753-001-030</t>
  </si>
  <si>
    <t>Oblouk 90° /SDR 11/ d 710</t>
  </si>
  <si>
    <t>753-001-031</t>
  </si>
  <si>
    <t>Oblouk 90° /SDR 11/ d 800</t>
  </si>
  <si>
    <t>753-002-001</t>
  </si>
  <si>
    <t>Oblouk 90° segmentový /SDR 17/ d 710</t>
  </si>
  <si>
    <t>753-002-002</t>
  </si>
  <si>
    <t>Oblouk 90° segmentový /SDR 17/ d 800</t>
  </si>
  <si>
    <t>753-002-003</t>
  </si>
  <si>
    <t>Oblouk 90° segmentový /SDR 17/ d 900</t>
  </si>
  <si>
    <t>d 900</t>
  </si>
  <si>
    <t>753-002-004</t>
  </si>
  <si>
    <t>Oblouk 90° segmentový /SDR 17/ d 1000</t>
  </si>
  <si>
    <t>d 1000</t>
  </si>
  <si>
    <t>753-018-520</t>
  </si>
  <si>
    <t>753-018-521</t>
  </si>
  <si>
    <t>753-018-522</t>
  </si>
  <si>
    <t>753-018-523</t>
  </si>
  <si>
    <t>753-018-621</t>
  </si>
  <si>
    <t>753-018-622</t>
  </si>
  <si>
    <t>753-018-623</t>
  </si>
  <si>
    <t>753-018-720</t>
  </si>
  <si>
    <t>T-kus 90°- vnější závit d 50-1 1/2" (lichoběžníkové těs.)</t>
  </si>
  <si>
    <t>158-400-215</t>
  </si>
  <si>
    <t>T-kus 90°- vnější závit d 63-1 1/4" (lichoběžníkové těs.)</t>
  </si>
  <si>
    <t>158-400-216</t>
  </si>
  <si>
    <t>T-kus 90°- vnější závit d 63-1 1/2" (lichoběžníkové těs.)</t>
  </si>
  <si>
    <t>158-400-217</t>
  </si>
  <si>
    <t>T-kus 90°- vnější závit d 63-2" (lichoběžníkové těs.)</t>
  </si>
  <si>
    <t>158-400-218</t>
  </si>
  <si>
    <t>T-kus 90°- vnější závit d 63-2 1/2" (lichoběžníkové těs.)</t>
  </si>
  <si>
    <t>158-400-219</t>
  </si>
  <si>
    <t>T-kus 90°- vnější závit d 75-2 1/2" (lichoběžníkové těs.)</t>
  </si>
  <si>
    <t>158-400-220</t>
  </si>
  <si>
    <t>T-kus 90°- vnější závit d 75-3" (lichoběžníkové těs.)</t>
  </si>
  <si>
    <t>158-400-221</t>
  </si>
  <si>
    <t>T-kus 90°- vnější závit d 90-3" (lichoběžníkové těs.)</t>
  </si>
  <si>
    <t>158-400-222</t>
  </si>
  <si>
    <t>T-kus 90°- vnější závit d 110-4" (lichoběžníkové těs.)</t>
  </si>
  <si>
    <t>158-400-223</t>
  </si>
  <si>
    <t>T-kus 90°  d 20 (lichoběžníkové těs.)</t>
  </si>
  <si>
    <t>158-400-224</t>
  </si>
  <si>
    <t>T-kus 90°  d 25 (lichoběžníkové těs.)</t>
  </si>
  <si>
    <t>158-400-225</t>
  </si>
  <si>
    <t>T-kus 90°  d 32 (lichoběžníkové těs.)</t>
  </si>
  <si>
    <t>158-400-226</t>
  </si>
  <si>
    <t>T-kus 90°  d 40 (lichoběžníkové těs.)</t>
  </si>
  <si>
    <t>158-400-227</t>
  </si>
  <si>
    <t>T-kus 90°  d 50 (lichoběžníkové těs.)</t>
  </si>
  <si>
    <t>158-400-228</t>
  </si>
  <si>
    <t>T-kus 90°  d 63 (lichoběžníkové těs.)</t>
  </si>
  <si>
    <t>158-400-229</t>
  </si>
  <si>
    <t>T-kus 90°  d 75 (lichoběžníkové těs.)</t>
  </si>
  <si>
    <t>158-400-230</t>
  </si>
  <si>
    <t>T-kus 90°  d 90 (lichoběžníkové těs.)</t>
  </si>
  <si>
    <t>158-400-231</t>
  </si>
  <si>
    <t>T-kus 90°  d 110 (lichoběžníkové těs.)</t>
  </si>
  <si>
    <t>158-400-232</t>
  </si>
  <si>
    <t>T-kus 90°, redukovaný d 25-20-25 (lichoběžníkové těs.)</t>
  </si>
  <si>
    <t>d 25 - 20 - 25</t>
  </si>
  <si>
    <t>158-400-233</t>
  </si>
  <si>
    <t>T-kus 90°, redukovaný d 32-25-32 (lichoběžníkové těs.)</t>
  </si>
  <si>
    <t>d 32 - 25 - 32</t>
  </si>
  <si>
    <t>158-400-234</t>
  </si>
  <si>
    <t>T-kus 90°, redukovaný d 40-32-40 (lichoběžníkové těs.)</t>
  </si>
  <si>
    <t>d 40 - 32 - 40</t>
  </si>
  <si>
    <t>158-400-235</t>
  </si>
  <si>
    <t>T-kus 90°, redukovaný d 50-32-50 (lichoběžníkové těs.)</t>
  </si>
  <si>
    <t>d 50 - 32 - 50</t>
  </si>
  <si>
    <t>158-400-236</t>
  </si>
  <si>
    <t>T-kus 90°, redukovaný d 50-40-50 (lichoběžníkové těs.)</t>
  </si>
  <si>
    <t>d 50 - 40 - 50</t>
  </si>
  <si>
    <t>158-400-237</t>
  </si>
  <si>
    <t>T-kus 90°, redukovaný d 63-32-63 (lichoběžníkové těs.)</t>
  </si>
  <si>
    <t>d 63 - 32 - 63</t>
  </si>
  <si>
    <t>158-400-238</t>
  </si>
  <si>
    <t>T-kus 90°, redukovaný d 63-50-63 (lichoběžníkové těs.)</t>
  </si>
  <si>
    <t>d 63 - 50 - 63</t>
  </si>
  <si>
    <t>158-400-239</t>
  </si>
  <si>
    <t>T-kus 90°, redukovaný d 75-63-75 (lichoběžníkové těs.)</t>
  </si>
  <si>
    <t>d 75 - 63 - 75</t>
  </si>
  <si>
    <t>158-400-240</t>
  </si>
  <si>
    <t>T-kus 90°, redukovaný d 90-75-90 (lichoběžníkové těs.)</t>
  </si>
  <si>
    <t>158-400-241</t>
  </si>
  <si>
    <t>T-kus 90°, redukovaný d 110-63-110 (lichoběžníkové těs.)</t>
  </si>
  <si>
    <t>158-400-242</t>
  </si>
  <si>
    <t>T-kus 90°, redukovaný d 110-90-110 (lichoběžníkové těs.)</t>
  </si>
  <si>
    <t>d 800x315</t>
  </si>
  <si>
    <t>Elektrotvarovka sedlová /syst. Saturn/ d 900/225</t>
  </si>
  <si>
    <t>d 900x225</t>
  </si>
  <si>
    <t>193-135-496</t>
  </si>
  <si>
    <t>Elektrotvarovka sedlová SDR11 PN16 d 900/315</t>
  </si>
  <si>
    <t>d 900x315</t>
  </si>
  <si>
    <t>Elektrotvarovka sedlová /syst. Saturn/ d 1000/225</t>
  </si>
  <si>
    <t>d 1000x225</t>
  </si>
  <si>
    <t>193-135-506</t>
  </si>
  <si>
    <t>Elektrotvarovka sedlová SDR11 PN16 d 1000/315</t>
  </si>
  <si>
    <t>d 1000x315</t>
  </si>
  <si>
    <t>193-135-676</t>
  </si>
  <si>
    <t>Elektrotvarovka sedlová SDR17 PN10 d 710/315</t>
  </si>
  <si>
    <t>193-135-686</t>
  </si>
  <si>
    <t>Elektrotvarovka sedlová SDR17 PN10 d 800/315</t>
  </si>
  <si>
    <t>193-135-696</t>
  </si>
  <si>
    <t>Elektrotvarovka sedlová SDR17 PN10 d 900/315</t>
  </si>
  <si>
    <t>193-135-698</t>
  </si>
  <si>
    <t>Elektrotvarovka sedlová SDR17 PN10 d 900/500</t>
  </si>
  <si>
    <t>d 900x500</t>
  </si>
  <si>
    <t>193-135-706</t>
  </si>
  <si>
    <t>Elektrotvarovka sedlová SDR17 PN10 d 1000/315</t>
  </si>
  <si>
    <t>193-135-708</t>
  </si>
  <si>
    <t>Elektrotvarovka sedlová SDR17 PN10 d 1000/500</t>
  </si>
  <si>
    <t>d 1000x500</t>
  </si>
  <si>
    <t>193-135-716</t>
  </si>
  <si>
    <t>Elektrotvarovka sedlová SDR17 PN10 d 1200/315</t>
  </si>
  <si>
    <t>d 1200x315</t>
  </si>
  <si>
    <t>193-135-718</t>
  </si>
  <si>
    <t>Elektrotvarovka sedlová SDR17 PN10 d 1200/500</t>
  </si>
  <si>
    <t>d 1200x500</t>
  </si>
  <si>
    <t>193-135-726</t>
  </si>
  <si>
    <t>Elektrotvarovka sedlová SDR17 PN10 d 1400/315</t>
  </si>
  <si>
    <t>WAGA M/J 3007 Plus EPDM těs.- spojka   DN 100</t>
  </si>
  <si>
    <t>709-305-618</t>
  </si>
  <si>
    <t>WAGA M/J 3007 Plus EPDM těs.- spojka   DN 125</t>
  </si>
  <si>
    <t>709-305-620</t>
  </si>
  <si>
    <t>WAGA M/J 3007 Plus EPDM těs.- spojka   DN 150</t>
  </si>
  <si>
    <t>709-305-624</t>
  </si>
  <si>
    <t>WAGA M/J 3007 Plus EPDM těs.- spojka   DN 200</t>
  </si>
  <si>
    <t>709-305-626</t>
  </si>
  <si>
    <t>WAGA M/J 3007 Plus EPDM těs.- spojka   DN 225</t>
  </si>
  <si>
    <t>709-305-628</t>
  </si>
  <si>
    <t>WAGA M/J 3007 Plus EPDM těs.- spojka   DN 250</t>
  </si>
  <si>
    <t>709-305-632</t>
  </si>
  <si>
    <t>WAGA M/J 3007 Plus EPDM těs.- spojka   DN 300</t>
  </si>
  <si>
    <t>709-305-636</t>
  </si>
  <si>
    <t>WAGA M/J 3007 Plus EPDM těs.- spojka   DN 350</t>
  </si>
  <si>
    <t>709-305-640</t>
  </si>
  <si>
    <t>Zemní souprava BTR Euro + adapter</t>
  </si>
  <si>
    <t>Elektrospojka SDR 17</t>
  </si>
  <si>
    <t>Elektrospojka SDR 11</t>
  </si>
  <si>
    <t>Elektrospojka s integrovaným držákem SDR 11</t>
  </si>
  <si>
    <t>Elektrospojka SDR 26</t>
  </si>
  <si>
    <t>753-911-950</t>
  </si>
  <si>
    <t>753-911-951</t>
  </si>
  <si>
    <t>753-911-952</t>
  </si>
  <si>
    <t>753-911-953</t>
  </si>
  <si>
    <t>753-911-954</t>
  </si>
  <si>
    <t>Elektrokoleno 90° s integrovaným držákem</t>
  </si>
  <si>
    <t xml:space="preserve">Elektrokoleno 90° </t>
  </si>
  <si>
    <t>Elektrokoleno 90°</t>
  </si>
  <si>
    <t>Elektrokoleno 45° s integrovaným držákem</t>
  </si>
  <si>
    <t>Elektrokoleno 45°</t>
  </si>
  <si>
    <t>Elektro T-kus rovnoramenný s integrovaným držákem</t>
  </si>
  <si>
    <t>Elektro T-kus rovnoramenný</t>
  </si>
  <si>
    <t>Elektro T-kus rovnoramenný, redukovaný</t>
  </si>
  <si>
    <t>Elektro T-kus, KIT liniový nebo redukovaný</t>
  </si>
  <si>
    <t>193-281-006</t>
  </si>
  <si>
    <t>193-281-007</t>
  </si>
  <si>
    <t>193-281-008</t>
  </si>
  <si>
    <t>193-280-997</t>
  </si>
  <si>
    <t>193-281-009</t>
  </si>
  <si>
    <t>193-281-010</t>
  </si>
  <si>
    <t>193-281-011</t>
  </si>
  <si>
    <t>193-281-012</t>
  </si>
  <si>
    <t>193-281-013</t>
  </si>
  <si>
    <t>193-281-030</t>
  </si>
  <si>
    <t>193-281-031</t>
  </si>
  <si>
    <t>Elektroredukce s integrovaným držákem</t>
  </si>
  <si>
    <t>Elektroredukce</t>
  </si>
  <si>
    <t xml:space="preserve">Elektroredukce </t>
  </si>
  <si>
    <t>Elektrovíčko s integrovaným držákem</t>
  </si>
  <si>
    <t>Elektrovíčko</t>
  </si>
  <si>
    <t>Elektrovíčko, KIT</t>
  </si>
  <si>
    <t>Elektrotvarovka sedlová - systém Saturn, vývod 90 - 125 mm</t>
  </si>
  <si>
    <t>Fixační přípravek pro sedla Saturn d 140 mm</t>
  </si>
  <si>
    <t>193-281-027</t>
  </si>
  <si>
    <t>Systém pro spojení sedel Saturn do kříže</t>
  </si>
  <si>
    <t>193-280-880</t>
  </si>
  <si>
    <t>193-280-881</t>
  </si>
  <si>
    <t>Elektrotvarovka sedlová - topload, vývod 90 - 125 mm</t>
  </si>
  <si>
    <t>Elektrotvarovka sedlová balonovací - kit /PE nástavec/ d 315/355-2 3/4“</t>
  </si>
  <si>
    <t>d 315/355-2 3/4“</t>
  </si>
  <si>
    <t>193-149-377</t>
  </si>
  <si>
    <t>Elektrotvarovka sedlová balonovací - kit /PE nástavec/ d 400-2 3/4“</t>
  </si>
  <si>
    <t>d 400-2 3/4“</t>
  </si>
  <si>
    <t>193-149-437</t>
  </si>
  <si>
    <t>Elektrotvarovka sedlová balonovací - kit /mos. nástavec/ d 63-2 1/2“</t>
  </si>
  <si>
    <t>d 63-2 1/2“;d1 = 56</t>
  </si>
  <si>
    <t>193-149-447</t>
  </si>
  <si>
    <t>Elektrotvarovka sedlová balonovací - kit /mos. nástavec/ d 75-2 1/2“</t>
  </si>
  <si>
    <t>d 75-2 1/2“;d1 = 56</t>
  </si>
  <si>
    <t>193-149-457</t>
  </si>
  <si>
    <t>Elektrotvarovka sedlová balonovací - kit /mos. nástavec/ d 90-2 1/2“</t>
  </si>
  <si>
    <t>d 90-2 1/2“;d1 = 56</t>
  </si>
  <si>
    <t>193-149-467</t>
  </si>
  <si>
    <t>Elektrotvarovka sedlová balonovací - kit /mos. nástavec/ d 110-2 1/2“</t>
  </si>
  <si>
    <t>d 110-2 1/2“;d1 = 56</t>
  </si>
  <si>
    <t>193-149-477</t>
  </si>
  <si>
    <t>Elektrotvarovka sedlová balonovací - kit /mos. nástavec/ d 125-2 1/2“</t>
  </si>
  <si>
    <t>d 125-2 1/2“;d1 = 56</t>
  </si>
  <si>
    <t>193-149-487</t>
  </si>
  <si>
    <t>Elektrotvarovka sedlová balonovací - kit /mos. nástavec/ d 140-2 1/2“</t>
  </si>
  <si>
    <t>d 140-2 1/2“;d1 = 56</t>
  </si>
  <si>
    <t>193-149-497</t>
  </si>
  <si>
    <t>Elektrotvarovka sedlová balonovací - kit /mos. nástavec/ d 160-2 1/2“</t>
  </si>
  <si>
    <t>d 160-2 1/2“;d1 = 56</t>
  </si>
  <si>
    <t>193-149-507</t>
  </si>
  <si>
    <t>Elektrotvarovka sedlová balonovací - kit /mos. nástavec/ d 180-2 1/2“</t>
  </si>
  <si>
    <t>d 180-2 1/2“;d1 = 56</t>
  </si>
  <si>
    <t>193-149-517</t>
  </si>
  <si>
    <t>Elektrotvarovka sedlová balonovací - kit /mos. nástavec/ d 200-2 1/2“</t>
  </si>
  <si>
    <t>d 200-2 1/2“;d1 = 56</t>
  </si>
  <si>
    <t>193-149-527</t>
  </si>
  <si>
    <t>Elektrotvarovka sedlová balonovací - kit /mos. nástavec/ d 225-2 1/2“</t>
  </si>
  <si>
    <t>d 225-2 1/2“;d1 = 56</t>
  </si>
  <si>
    <t>193-149-537</t>
  </si>
  <si>
    <t>Elektrotvarovka sedlová balonovací - kit /mos. nástavec/ d 250-2 1/2“</t>
  </si>
  <si>
    <t>d 250-2 1/2“;d1 = 56</t>
  </si>
  <si>
    <t>193-149-547</t>
  </si>
  <si>
    <t>Elektrotvarovka sedlová balonovací - kit /mos. nástavec/ d 280-2 1/2“</t>
  </si>
  <si>
    <t>d 280-2 1/2“;d1 = 56</t>
  </si>
  <si>
    <t>193-149-557</t>
  </si>
  <si>
    <t>Zemní soupravy pro navrtávací T-kus odbočkový s uzavíracím ventilem - teleskopické</t>
  </si>
  <si>
    <t>Zemní soupravy pro navrtávací T-kus odbočkový s uzavíracím ventilem - pevné</t>
  </si>
  <si>
    <t>Uzavírací kohout</t>
  </si>
  <si>
    <t>ELGEF Plus ovládací klíč</t>
  </si>
  <si>
    <t>Zemní souprava</t>
  </si>
  <si>
    <t>Zemní souprava pro kulové kohouty - teleskopická</t>
  </si>
  <si>
    <t>173-103-187</t>
  </si>
  <si>
    <t>Uzavírací kohout BTR/POLYVALVE - příslušenství</t>
  </si>
  <si>
    <t>753-800-085</t>
  </si>
  <si>
    <t>Navrt. T-kus odb. s uzav. ventilem - kit d 160-32</t>
  </si>
  <si>
    <t>193-155-095</t>
  </si>
  <si>
    <t>Navrt. T-kus odb. s uzav. ventilem - kit d 160-40</t>
  </si>
  <si>
    <t>193-155-096</t>
  </si>
  <si>
    <t>Navrt. T-kus odb. s uzav. ventilem - kit d 160-50</t>
  </si>
  <si>
    <t>193-155-097</t>
  </si>
  <si>
    <t>Navrt. T-kus odb. s uzav. ventilem - kit d 160-63</t>
  </si>
  <si>
    <t>193-155-104</t>
  </si>
  <si>
    <t>Navrt. T-kus odb. s uzav. ventilem - kit d 180-32</t>
  </si>
  <si>
    <t>193-155-105</t>
  </si>
  <si>
    <t>Navrt. T-kus odb. s uzav. ventilem - kit d 180-40</t>
  </si>
  <si>
    <t>193-155-106</t>
  </si>
  <si>
    <t>Navrt. T-kus odb. s uzav. ventilem - kit d 180-50</t>
  </si>
  <si>
    <t>193-155-107</t>
  </si>
  <si>
    <t>Navrt. T-kus odb. s uzav. ventilem - kit d 180-63</t>
  </si>
  <si>
    <t>193-155-114</t>
  </si>
  <si>
    <t>Navrt. T-kus odb. s uzav. ventilem - kit d 200-32</t>
  </si>
  <si>
    <t>193-155-115</t>
  </si>
  <si>
    <t>Navrt. T-kus odb. s uzav. ventilem - kit d 200-40</t>
  </si>
  <si>
    <t>193-155-116</t>
  </si>
  <si>
    <t>Navrt. T-kus odb. s uzav. ventilem - kit d 200-50</t>
  </si>
  <si>
    <t>193-155-117</t>
  </si>
  <si>
    <t>Navrt. T-kus odb. s uzav. ventilem - kit d 200-63</t>
  </si>
  <si>
    <t>193-155-124</t>
  </si>
  <si>
    <t>Navrt. T-kus odb. s uzav. ventilem - kit d 225-32</t>
  </si>
  <si>
    <t>193-155-125</t>
  </si>
  <si>
    <t>Navrt. T-kus odb. s uzav. ventilem - kit d 225-40</t>
  </si>
  <si>
    <t>193-155-126</t>
  </si>
  <si>
    <t>Navrt. T-kus odb. s uzav. ventilem - kit d 225-50</t>
  </si>
  <si>
    <t>193-155-127</t>
  </si>
  <si>
    <t>Navrt. T-kus odb. s uzav. ventilem - kit d 225-63</t>
  </si>
  <si>
    <t>193-155-134</t>
  </si>
  <si>
    <t>Navrt. T-kus odb. s uzav. ventilem - kit d 250-32</t>
  </si>
  <si>
    <t>PE 100 /SDR 17/</t>
  </si>
  <si>
    <t>193-155-135</t>
  </si>
  <si>
    <t>Navrt. T-kus odb. s uzav. ventilem - kit d 250-40</t>
  </si>
  <si>
    <t>193-155-136</t>
  </si>
  <si>
    <t>Navrt. T-kus odb. s uzav. ventilem - kit d 250-50</t>
  </si>
  <si>
    <t>193-155-137</t>
  </si>
  <si>
    <t>Navrt. T-kus odb. s uzav. ventilem - kit d 250-63</t>
  </si>
  <si>
    <t>193-155-144</t>
  </si>
  <si>
    <t>Navrt. T-kus odb. s uzav. ventilem - kit d 280-32</t>
  </si>
  <si>
    <t>193-155-145</t>
  </si>
  <si>
    <t>Navrt. T-kus odb. s uzav. ventilem - kit d 280-40</t>
  </si>
  <si>
    <t>193-155-146</t>
  </si>
  <si>
    <t>Navrt. T-kus odb. s uzav. ventilem - kit d 280-50</t>
  </si>
  <si>
    <t>193-155-147</t>
  </si>
  <si>
    <t>Navrt. T-kus odb. s uzav. ventilem - kit d 280-63</t>
  </si>
  <si>
    <t>193-155-154</t>
  </si>
  <si>
    <t>Navrt. T-kus odb. s uzav. ventilem - kit d 315/355-32</t>
  </si>
  <si>
    <t>193-155-155</t>
  </si>
  <si>
    <t>Navrt. T-kus odb. s uzav. ventilem - kit d 315/355-40</t>
  </si>
  <si>
    <t>193-155-156</t>
  </si>
  <si>
    <t>Přechodový kus mosaz - vnější závit d 20-1/2"</t>
  </si>
  <si>
    <t>Přechodový kus mosaz - vnější závit d 25-3/4"</t>
  </si>
  <si>
    <t>Přechodový kus mosaz - vnější závit d 32-3/4"</t>
  </si>
  <si>
    <t>Přechodový kus mosaz - vnější závit d 32-1"</t>
  </si>
  <si>
    <t>Přechodový kus mosaz - vnější závit d 32-1 1/4"</t>
  </si>
  <si>
    <t>Přechodový kus mosaz - vnější závit d 32-1 1/2"</t>
  </si>
  <si>
    <t>Přechodový kus mosaz - vnější závit d 40-1"</t>
  </si>
  <si>
    <t>Přechodový kus mosaz - vnější závit d 40-1 1/4"</t>
  </si>
  <si>
    <t>Přechodový kus mosaz - vnější závit d 40-1 1/2"</t>
  </si>
  <si>
    <t>Přechodový kus mosaz - vnější závit d 40-2"</t>
  </si>
  <si>
    <t>Přechodový kus mosaz - vnější závit d 50-1 1/4"</t>
  </si>
  <si>
    <t>Přechodový kus mosaz - vnější závit d 50-1 1/2"</t>
  </si>
  <si>
    <t>Přechodový kus mosaz - vnější závit d 63-1 1/2"</t>
  </si>
  <si>
    <t>Přechodový kus mosaz - vnější závit d 63-2"</t>
  </si>
  <si>
    <t>Přechodový kus mosaz - vnitřní závit d 20-1/2"</t>
  </si>
  <si>
    <t>Přechodový kus mosaz - vnitřní závit d 25-3/4"</t>
  </si>
  <si>
    <t>Přechodový kus mosaz - vnitřní závit d 32-1"</t>
  </si>
  <si>
    <t>Přechodový kus mosaz - vnitřní závit d 40-1 1/4"</t>
  </si>
  <si>
    <t>Přechodový kus mosaz - vnitřní závit d 50-1 1/2"</t>
  </si>
  <si>
    <t>Přechodový kus mosaz - vnitřní závit d 63-2"</t>
  </si>
  <si>
    <t>Sada pro PVC d20</t>
  </si>
  <si>
    <t>Sada pro PVC d25</t>
  </si>
  <si>
    <t>Sada pro PVC d32</t>
  </si>
  <si>
    <t>Sada pro PVC d40</t>
  </si>
  <si>
    <t>Sada pro PVC d50</t>
  </si>
  <si>
    <t>Sada pro PVC d63</t>
  </si>
  <si>
    <t>Lichoběžníkové těsnění d20</t>
  </si>
  <si>
    <t>Lichoběžníkové těsnění d25</t>
  </si>
  <si>
    <t>Lichoběžníkové těsnění d32</t>
  </si>
  <si>
    <t>Lichoběžníkové těsnění d40</t>
  </si>
  <si>
    <t>Lichoběžníkové těsnění d50</t>
  </si>
  <si>
    <t>Lichoběžníkové těsnění d63</t>
  </si>
  <si>
    <t>Lichoběžníkové těsnění d75</t>
  </si>
  <si>
    <t>Lichoběžníkové těsnění d90</t>
  </si>
  <si>
    <t>Lichoběžníkové těsnění d110</t>
  </si>
  <si>
    <t>Těsnění pro opravárenské tvarovky d20</t>
  </si>
  <si>
    <t>Těsnění pro opravárenské tvarovky d25</t>
  </si>
  <si>
    <t>Těsnění pro opravárenské tvarovky d32</t>
  </si>
  <si>
    <t>Těsnění pro opravárenské tvarovky d40</t>
  </si>
  <si>
    <t>Těsnění pro opravárenské tvarovky d50</t>
  </si>
  <si>
    <t>Těsnění pro opravárenské tvarovky d63</t>
  </si>
  <si>
    <t>Zákusný kroužek d20</t>
  </si>
  <si>
    <t>Zákusný kroužek d25</t>
  </si>
  <si>
    <t>Zákusný kroužek d32</t>
  </si>
  <si>
    <t>Zákusný kroužek d40</t>
  </si>
  <si>
    <t>Zákusný kroužek d50</t>
  </si>
  <si>
    <t>Zákusný kroužek d63</t>
  </si>
  <si>
    <t>Zákusný kroužek d75</t>
  </si>
  <si>
    <t>Zákusný kroužek d90</t>
  </si>
  <si>
    <t>Zákusný kroužek d110</t>
  </si>
  <si>
    <t>Vložný kroužek d20</t>
  </si>
  <si>
    <t>Vložný kroužek d25</t>
  </si>
  <si>
    <t>Vložný kroužek d32</t>
  </si>
  <si>
    <t>Vložný kroužek d40</t>
  </si>
  <si>
    <t>Vložný kroužek d50</t>
  </si>
  <si>
    <t>Vložný kroužek d63</t>
  </si>
  <si>
    <t>Vložný kroužek d75</t>
  </si>
  <si>
    <t>Vložný kroužek d90</t>
  </si>
  <si>
    <t>Vložný kroužek d110</t>
  </si>
  <si>
    <t>753-060-813</t>
  </si>
  <si>
    <t>Oblouk 30° /SDR 17/ d 90, PE 100 RC</t>
  </si>
  <si>
    <t>753-060-814</t>
  </si>
  <si>
    <t>Oblouk 30° /SDR 17/ d 110, PE 100 RC</t>
  </si>
  <si>
    <t>753-060-815</t>
  </si>
  <si>
    <t>Oblouk 30° /SDR 17/ d 125, PE 100 RC</t>
  </si>
  <si>
    <t>753-060-816</t>
  </si>
  <si>
    <t>Oblouk 30° /SDR 17/ d 140, PE 100 RC</t>
  </si>
  <si>
    <t>753-060-817</t>
  </si>
  <si>
    <t>Oblouk 30° /SDR 17/ d 160, PE 100 RC</t>
  </si>
  <si>
    <t>753-060-818</t>
  </si>
  <si>
    <t>Oblouk 30° /SDR 17/ d 180, PE 100 RC</t>
  </si>
  <si>
    <t>753-060-819</t>
  </si>
  <si>
    <t>Oblouk 30° /SDR 17/ d 200, PE 100 RC</t>
  </si>
  <si>
    <t>753-060-820</t>
  </si>
  <si>
    <t>Oblouk 30° /SDR 17/ d 225, PE 100 RC</t>
  </si>
  <si>
    <t>753-060-821</t>
  </si>
  <si>
    <t>753-060-822</t>
  </si>
  <si>
    <t>753-060-823</t>
  </si>
  <si>
    <t>753-060-824</t>
  </si>
  <si>
    <t>753-060-825</t>
  </si>
  <si>
    <t>Oblouk 30° /SDR 17/ d 400</t>
  </si>
  <si>
    <t>753-060-826</t>
  </si>
  <si>
    <t>Oblouk 30° /SDR 17/ d 450</t>
  </si>
  <si>
    <t>753-060-827</t>
  </si>
  <si>
    <t>Oblouk 30° /SDR 17/ d 500</t>
  </si>
  <si>
    <t>753-060-828</t>
  </si>
  <si>
    <t>Oblouk 30° /SDR 17/ d 560</t>
  </si>
  <si>
    <t>WAGA M/J fixační vložky Uni/Fikser sada DN 150</t>
  </si>
  <si>
    <t>d 154 - 192 / DN 80</t>
  </si>
  <si>
    <t>709-597-264</t>
  </si>
  <si>
    <t>WAGA M/J fixační vložky Uni/Fikser sada DN 200</t>
  </si>
  <si>
    <t>709-597-266</t>
  </si>
  <si>
    <t>WAGA M/J fixační vložky Uni/Fikser sada DN 225</t>
  </si>
  <si>
    <t>d 230 - 267 / DN 225</t>
  </si>
  <si>
    <t>709-597-268</t>
  </si>
  <si>
    <t>WAGA M/J fixační vložky Uni/Fikser sada DN 250</t>
  </si>
  <si>
    <t>709-597-272</t>
  </si>
  <si>
    <t>WAGA M/J fixační vložky Uni/Fikser sada DN 300</t>
  </si>
  <si>
    <t>709-597-274</t>
  </si>
  <si>
    <t>WAGA M/J fixační vložky Uni/Fikser sada DN 350</t>
  </si>
  <si>
    <t>709-597-276</t>
  </si>
  <si>
    <t>WAGA M/J fixační vložky Uni/Fikser sada DN 400</t>
  </si>
  <si>
    <t>709-597-630</t>
  </si>
  <si>
    <t>WAGA M/J těs. kroužek Uni/Fiks s Uni/Fiksers EPDM těs. DN 50</t>
  </si>
  <si>
    <t>709-597-632</t>
  </si>
  <si>
    <t>WAGA M/J těs. kroužek Uni/Fiks s Uni/Fiksers EPDM těs. DN 65</t>
  </si>
  <si>
    <t>709-597-634</t>
  </si>
  <si>
    <t>WAGA M/J těs. kroužek Uni/Fiks s Uni/Fiksers EPDM těs. DN 80</t>
  </si>
  <si>
    <t>709-597-636</t>
  </si>
  <si>
    <t>WAGA M/J těs. kroužek Uni/Fiks s Uni/Fiksers EPDM těs. DN 100</t>
  </si>
  <si>
    <t>709-597-638</t>
  </si>
  <si>
    <t>WAGA M/J těs. kroužek Uni/Fiks s Uni/Fiksers EPDM těs. DN 125</t>
  </si>
  <si>
    <t>709-597-640</t>
  </si>
  <si>
    <t>WAGA M/J těs. kroužek Uni/Fiks s Uni/Fiksers EPDM těs. DN 150</t>
  </si>
  <si>
    <t>Oblouk 60° /SDR 17/ d 400</t>
  </si>
  <si>
    <t>753-070-826</t>
  </si>
  <si>
    <t>Oblouk 60° /SDR 17/ d 450</t>
  </si>
  <si>
    <t>753-070-827</t>
  </si>
  <si>
    <t>Oblouk 60° /SDR 17/ d 500</t>
  </si>
  <si>
    <t>753-070-828</t>
  </si>
  <si>
    <t>Oblouk 60° /SDR 17/ d 560</t>
  </si>
  <si>
    <t>753-070-829</t>
  </si>
  <si>
    <t>Oblouk 60° /SDR 17/ d 630</t>
  </si>
  <si>
    <t>753-071-008</t>
  </si>
  <si>
    <t>Oblouk 60° /SDR 11/ d 32</t>
  </si>
  <si>
    <t>753-071-009</t>
  </si>
  <si>
    <t>Oblouk 60° /SDR 11/ d 40</t>
  </si>
  <si>
    <t>753-071-010</t>
  </si>
  <si>
    <t>753-071-011</t>
  </si>
  <si>
    <t>753-071-012</t>
  </si>
  <si>
    <t>753-071-013</t>
  </si>
  <si>
    <t>753-071-014</t>
  </si>
  <si>
    <t>753-071-015</t>
  </si>
  <si>
    <t>753-071-016</t>
  </si>
  <si>
    <t>753-071-017</t>
  </si>
  <si>
    <t>753-071-018</t>
  </si>
  <si>
    <t>753-071-019</t>
  </si>
  <si>
    <t>753-071-020</t>
  </si>
  <si>
    <t>753-071-021</t>
  </si>
  <si>
    <t>753-071-022</t>
  </si>
  <si>
    <t>753-071-023</t>
  </si>
  <si>
    <t>753-071-024</t>
  </si>
  <si>
    <t>753-071-025</t>
  </si>
  <si>
    <t>Oblouk 60° /SDR 11/ d 400</t>
  </si>
  <si>
    <t>753-071-026</t>
  </si>
  <si>
    <t>Oblouk 60° /SDR 11/ d 450</t>
  </si>
  <si>
    <t>753-071-027</t>
  </si>
  <si>
    <t>Oblouk 60° /SDR 11/ d 500</t>
  </si>
  <si>
    <t>753-071-028</t>
  </si>
  <si>
    <t>Oblouk 60° /SDR 11/ d 560</t>
  </si>
  <si>
    <t>753-071-029</t>
  </si>
  <si>
    <t>Oblouk 60° /SDR 11/ d 630</t>
  </si>
  <si>
    <t>753-080-813</t>
  </si>
  <si>
    <t>Oblouk 22° /SDR 17/ d 90, PE 100 RC</t>
  </si>
  <si>
    <t>753-080-814</t>
  </si>
  <si>
    <t>Oblouk 22° /SDR 17/ d 110, PE 100 RC</t>
  </si>
  <si>
    <t>753-080-815</t>
  </si>
  <si>
    <t>Oblouk 22° /SDR 17/ d 125, PE 100 RC</t>
  </si>
  <si>
    <t>753-080-816</t>
  </si>
  <si>
    <t>Oblouk 22° /SDR 17/ d 140, PE 100 RC</t>
  </si>
  <si>
    <t>753-080-817</t>
  </si>
  <si>
    <t>Oblouk 22° /SDR 17/ d 160, PE 100 RC</t>
  </si>
  <si>
    <t>753-080-818</t>
  </si>
  <si>
    <t>Oblouk 22° /SDR 17/ d 180, PE 100 RC</t>
  </si>
  <si>
    <t>753-080-819</t>
  </si>
  <si>
    <t>Oblouk 22° /SDR 17/ d 200, PE 100 RC</t>
  </si>
  <si>
    <t>753-080-820</t>
  </si>
  <si>
    <t>Oblouk 22° /SDR 17/ d 225, PE 100 RC</t>
  </si>
  <si>
    <t>753-080-821</t>
  </si>
  <si>
    <t>753-080-822</t>
  </si>
  <si>
    <t>753-080-823</t>
  </si>
  <si>
    <t>753-080-824</t>
  </si>
  <si>
    <t>753-080-825</t>
  </si>
  <si>
    <t>Oblouk 22° /SDR 17/ d 400</t>
  </si>
  <si>
    <t>753-080-826</t>
  </si>
  <si>
    <t>Oblouk 22° /SDR 17/ d 450</t>
  </si>
  <si>
    <t>753-080-827</t>
  </si>
  <si>
    <t>Oblouk 22° /SDR 17/ d 500</t>
  </si>
  <si>
    <t>753-080-828</t>
  </si>
  <si>
    <t>Oblouk 22° /SDR 17/ d 560</t>
  </si>
  <si>
    <t>753-080-829</t>
  </si>
  <si>
    <t>Oblouk 22° /SDR 17/ d 630</t>
  </si>
  <si>
    <t>753-081-008</t>
  </si>
  <si>
    <t>Oblouk 22° /SDR 11/ d 32</t>
  </si>
  <si>
    <t>753-081-009</t>
  </si>
  <si>
    <t>Oblouk 22° /SDR 11/ d 40</t>
  </si>
  <si>
    <t>753-081-010</t>
  </si>
  <si>
    <t>753-081-011</t>
  </si>
  <si>
    <t>753-081-012</t>
  </si>
  <si>
    <t>753-081-013</t>
  </si>
  <si>
    <t>Oblouk 22° /SDR 11/ d 90, PE 100 RC</t>
  </si>
  <si>
    <t>753-081-014</t>
  </si>
  <si>
    <t>Oblouk 22° /SDR 11/ d 110, PE 100 RC</t>
  </si>
  <si>
    <t>753-081-015</t>
  </si>
  <si>
    <t>Oblouk 22° /SDR 11/ d 125, PE 100 RC</t>
  </si>
  <si>
    <t>753-081-016</t>
  </si>
  <si>
    <t>Oblouk 22° /SDR 11/ d 140, PE 100 RC</t>
  </si>
  <si>
    <t>753-081-017</t>
  </si>
  <si>
    <t>Oblouk 22° /SDR 11/ d 160, PE 100 RC</t>
  </si>
  <si>
    <t>753-081-018</t>
  </si>
  <si>
    <t>Oblouk 22° /SDR 11/ d 180, PE 100 RC</t>
  </si>
  <si>
    <t>753-081-019</t>
  </si>
  <si>
    <t>Oblouk 22° /SDR 11/ d 200, PE 100 RC</t>
  </si>
  <si>
    <t>753-081-020</t>
  </si>
  <si>
    <t>Oblouk 22° /SDR 11/ d 225, PE 100 RC</t>
  </si>
  <si>
    <t>753-081-021</t>
  </si>
  <si>
    <t>753-081-022</t>
  </si>
  <si>
    <t>753-081-023</t>
  </si>
  <si>
    <t>753-081-024</t>
  </si>
  <si>
    <t>753-081-025</t>
  </si>
  <si>
    <t>Oblouk 22° /SDR 11/ d 400</t>
  </si>
  <si>
    <t>753-081-026</t>
  </si>
  <si>
    <t>Oblouk 22° /SDR 11/ d 450</t>
  </si>
  <si>
    <t>753-081-027</t>
  </si>
  <si>
    <t>Oblouk 22° /SDR 11/ d 500</t>
  </si>
  <si>
    <t>753-081-028</t>
  </si>
  <si>
    <t>Oblouk 22° /SDR 11/ d 560</t>
  </si>
  <si>
    <t>753-081-029</t>
  </si>
  <si>
    <t>Oblouk 22° /SDR 11/ d 630</t>
  </si>
  <si>
    <t>753-090-813</t>
  </si>
  <si>
    <t>Oblouk 11° /SDR 17/ d 90, PE 100 RC</t>
  </si>
  <si>
    <t>753-090-814</t>
  </si>
  <si>
    <t>Oblouk 11° /SDR 17/ d 110, PE 100 RC</t>
  </si>
  <si>
    <t>753-090-815</t>
  </si>
  <si>
    <t>Oblouk 11° /SDR 17/ d 125, PE 100 RC</t>
  </si>
  <si>
    <t>753-090-816</t>
  </si>
  <si>
    <t>Oblouk 11° /SDR 17/ d 140, PE 100 RC</t>
  </si>
  <si>
    <t>753-090-817</t>
  </si>
  <si>
    <t>Oblouk 11° /SDR 17/ d 160, PE 100 RC</t>
  </si>
  <si>
    <t>753-090-818</t>
  </si>
  <si>
    <t>Oblouk 11° /SDR 17/ d 180, PE 100 RC</t>
  </si>
  <si>
    <t>753-090-819</t>
  </si>
  <si>
    <t>Oblouk 11° /SDR 17/ d 200, PE 100 RC</t>
  </si>
  <si>
    <t>753-090-820</t>
  </si>
  <si>
    <t>Oblouk 11° /SDR 17/ d 225, PE 100 RC</t>
  </si>
  <si>
    <t>753-090-821</t>
  </si>
  <si>
    <t>753-090-822</t>
  </si>
  <si>
    <t>753-090-823</t>
  </si>
  <si>
    <t>753-090-824</t>
  </si>
  <si>
    <t>753-090-825</t>
  </si>
  <si>
    <t>Oblouk 11° /SDR 17/ d 400</t>
  </si>
  <si>
    <t>753-090-826</t>
  </si>
  <si>
    <t>Oblouk 11° /SDR 17/ d 450</t>
  </si>
  <si>
    <t>753-090-827</t>
  </si>
  <si>
    <t>Oblouk 11° /SDR 17/ d 500</t>
  </si>
  <si>
    <t>753-090-828</t>
  </si>
  <si>
    <t>Oblouk 11° /SDR 17/ d 560</t>
  </si>
  <si>
    <t>753-090-829</t>
  </si>
  <si>
    <t>Oblouk 11° /SDR 17/ d 630</t>
  </si>
  <si>
    <t>753-091-008</t>
  </si>
  <si>
    <t>Oblouk 11° /SDR 11/ d 32</t>
  </si>
  <si>
    <t>753-091-009</t>
  </si>
  <si>
    <t>Oblouk 11° /SDR 11/ d 40</t>
  </si>
  <si>
    <t>PE 100 / SDR 11</t>
  </si>
  <si>
    <t>753-091-010</t>
  </si>
  <si>
    <t>753-091-011</t>
  </si>
  <si>
    <t>753-091-012</t>
  </si>
  <si>
    <t>753-091-013</t>
  </si>
  <si>
    <t>Oblouk 11° /SDR 11/ d 90, PE 100 RC</t>
  </si>
  <si>
    <t>753-091-014</t>
  </si>
  <si>
    <t>Oblouk 11° /SDR 11/ d 110, PE 100 RC</t>
  </si>
  <si>
    <t>753-091-015</t>
  </si>
  <si>
    <t>Oblouk 11° /SDR 11/ d 125, PE 100 RC</t>
  </si>
  <si>
    <t>753-091-016</t>
  </si>
  <si>
    <t>Oblouk 11° /SDR 11/ d 140, PE 100 RC</t>
  </si>
  <si>
    <t>753-091-017</t>
  </si>
  <si>
    <t>Oblouk 11° /SDR 11/ d 160, PE 100 RC</t>
  </si>
  <si>
    <t>753-091-018</t>
  </si>
  <si>
    <t>Oblouk 11° /SDR 11/ d 180, PE 100 RC</t>
  </si>
  <si>
    <t>753-091-019</t>
  </si>
  <si>
    <t>Oblouk 11° /SDR 11/ d 200, PE 100 RC</t>
  </si>
  <si>
    <t>753-091-020</t>
  </si>
  <si>
    <t>Oblouk 11° /SDR 11/ d 225, PE 100 RC</t>
  </si>
  <si>
    <t>753-091-021</t>
  </si>
  <si>
    <t>753-091-022</t>
  </si>
  <si>
    <t>753-091-023</t>
  </si>
  <si>
    <t>Zemní souprava teleskopická Rd 1,55-2,55 m, krytí 1,7-2,7 m, L 1,38-2,34 m</t>
  </si>
  <si>
    <t>RD 1,70 - 2,70 m</t>
  </si>
  <si>
    <t>L 1,38 - 2,34 m</t>
  </si>
  <si>
    <t>160-050-620</t>
  </si>
  <si>
    <t>Zemní souprava pevná Rd 0,60 m, krytí 0,75 m, L 0,49 m</t>
  </si>
  <si>
    <t>RD 0,75 m</t>
  </si>
  <si>
    <t>L 0,49 m</t>
  </si>
  <si>
    <t>160-050-621</t>
  </si>
  <si>
    <t>Zemní souprava pevná Rd 0,85 m, krytí 1,0 m, L 0,74 m</t>
  </si>
  <si>
    <t>RD 1,00 m</t>
  </si>
  <si>
    <t>L 0,74 m</t>
  </si>
  <si>
    <t>160-050-622</t>
  </si>
  <si>
    <t>Zemní souprava pevná Rd 1,10 m, krytí 1,25 m, L 0,99 m</t>
  </si>
  <si>
    <t>RD 1,25 m</t>
  </si>
  <si>
    <t>L 0,99 m</t>
  </si>
  <si>
    <t>160-050-623</t>
  </si>
  <si>
    <t>Zemní souprava pevná Rd 1,35 m, krytí 1,5 m, L 1,18 m</t>
  </si>
  <si>
    <t>RD 1,50 m</t>
  </si>
  <si>
    <t>L 1,18 m</t>
  </si>
  <si>
    <t>d 63-50</t>
  </si>
  <si>
    <t>d 90-50</t>
  </si>
  <si>
    <t>d 110-40</t>
  </si>
  <si>
    <t>d 225</t>
  </si>
  <si>
    <t>d 280</t>
  </si>
  <si>
    <t>173-103-056</t>
  </si>
  <si>
    <t>Sada příslušenství úplná</t>
  </si>
  <si>
    <t>173-103-075</t>
  </si>
  <si>
    <t>Zemní souprava teleskopická RD 0,75 - 1,10 m</t>
  </si>
  <si>
    <t>173-103-076</t>
  </si>
  <si>
    <t>Zemní souprava teleskopická RD 1,10 - 1,80 m</t>
  </si>
  <si>
    <t>173-103-080</t>
  </si>
  <si>
    <t>Ovládací tyč pro kohouty Polyvalve L 500</t>
  </si>
  <si>
    <t>L 500</t>
  </si>
  <si>
    <t>173-103-082</t>
  </si>
  <si>
    <t>Ovládací klíč pro kohouty Polyvalve L 200</t>
  </si>
  <si>
    <t>L 200</t>
  </si>
  <si>
    <t>173-103-083</t>
  </si>
  <si>
    <t>Ovládací klíč pro kohouty Polyvalve L 500</t>
  </si>
  <si>
    <t>173-103-084</t>
  </si>
  <si>
    <t>Ovládací klíč pro kohouty Polyvalve L 1300</t>
  </si>
  <si>
    <t>L 1300</t>
  </si>
  <si>
    <t>173-103-175</t>
  </si>
  <si>
    <t>Zemní souprava telesk.-nové BTR 20x20 RD 0,75 - 1,10 m</t>
  </si>
  <si>
    <t>RD 0,75-1,1 (20x20)</t>
  </si>
  <si>
    <t>173-103-176</t>
  </si>
  <si>
    <t>Zemní souprava telesk.-nové BTR 20x20 RD 1,10 - 1,80 m</t>
  </si>
  <si>
    <t>RD 1,1-1,7 (20x20)</t>
  </si>
  <si>
    <t>173-103-177</t>
  </si>
  <si>
    <t>Zemní souprava telesk.-nové BTR 20x20 RD 1,60 - 2,50 m</t>
  </si>
  <si>
    <t>RD 1,3-2,4 (20x20)</t>
  </si>
  <si>
    <t>173-103-185</t>
  </si>
  <si>
    <t>Zemní souprava telesk.-nové BTR 25x25 RD 0,75 - 1,10 m</t>
  </si>
  <si>
    <t>RD 0,75-1,1 (25x25)</t>
  </si>
  <si>
    <t>173-103-186</t>
  </si>
  <si>
    <t>Zemní souprava telesk.-nové BTR 25x25 RD 1,10 - 1,80 m</t>
  </si>
  <si>
    <t>RD 1,1-1,7 (25x25)</t>
  </si>
  <si>
    <t>PF N</t>
  </si>
  <si>
    <t>173-281-925</t>
  </si>
  <si>
    <t>PE 100 /SDR 11/</t>
  </si>
  <si>
    <t>193-103-040</t>
  </si>
  <si>
    <t>Uzavírací kohout BTR d 125</t>
  </si>
  <si>
    <t>d 125</t>
  </si>
  <si>
    <t>193-103-042</t>
  </si>
  <si>
    <t>Uzavírací kohout BTR d 160</t>
  </si>
  <si>
    <t>d 160</t>
  </si>
  <si>
    <t>193-103-043</t>
  </si>
  <si>
    <t>Uzavírací kohout BTR d 180</t>
  </si>
  <si>
    <t>d 180</t>
  </si>
  <si>
    <t>193-103-044</t>
  </si>
  <si>
    <t>Uzavírací kohout BTR d 200</t>
  </si>
  <si>
    <t>d 200</t>
  </si>
  <si>
    <t>193-103-045</t>
  </si>
  <si>
    <t>Uzavírací kohout BTR d 225</t>
  </si>
  <si>
    <t>193-103-206</t>
  </si>
  <si>
    <t>193-103-207</t>
  </si>
  <si>
    <t>193-103-208</t>
  </si>
  <si>
    <t>193-103-209</t>
  </si>
  <si>
    <t>193-103-210</t>
  </si>
  <si>
    <t>193-103-211</t>
  </si>
  <si>
    <t>193-103-212</t>
  </si>
  <si>
    <t>193-103-213</t>
  </si>
  <si>
    <t>193-103-214</t>
  </si>
  <si>
    <t>193-130-037</t>
  </si>
  <si>
    <t>Elektrotvarovka sedlová opravárenská - kit d 63-63</t>
  </si>
  <si>
    <t>d 63-63</t>
  </si>
  <si>
    <t>193-130-047</t>
  </si>
  <si>
    <t>Elektrotvarovka sedlová opravárenská - kit d 75-63</t>
  </si>
  <si>
    <t>d 75-63</t>
  </si>
  <si>
    <t>193-130-057</t>
  </si>
  <si>
    <t>Elektrotvarovka sedlová opravárenská - kit d 90-63</t>
  </si>
  <si>
    <t>d 90-63</t>
  </si>
  <si>
    <t>193-130-067</t>
  </si>
  <si>
    <t>Elektrotvarovka sedlová opravárenská - kit d 110-63</t>
  </si>
  <si>
    <t>d 110-63</t>
  </si>
  <si>
    <t>193-130-077</t>
  </si>
  <si>
    <t>Elektrotvarovka sedlová opravárenská - kit d 125-63</t>
  </si>
  <si>
    <t>d 125-63</t>
  </si>
  <si>
    <t>193-130-087</t>
  </si>
  <si>
    <t>Elektrotvarovka sedlová opravárenská - kit d 140-63</t>
  </si>
  <si>
    <t>d 140-63</t>
  </si>
  <si>
    <t>193-130-097</t>
  </si>
  <si>
    <t>Elektrotvarovka sedlová opravárenská - kit d 160-63</t>
  </si>
  <si>
    <t>d 160-63</t>
  </si>
  <si>
    <t>193-130-107</t>
  </si>
  <si>
    <t>Elektrotvarovka sedlová opravárenská - kit d 180-63</t>
  </si>
  <si>
    <t>d 180-63</t>
  </si>
  <si>
    <t>193-130-117</t>
  </si>
  <si>
    <t>Elektrotvarovka sedlová opravárenská - kit d 200-63</t>
  </si>
  <si>
    <t>d 200-63</t>
  </si>
  <si>
    <t>193-130-127</t>
  </si>
  <si>
    <t>Elektrotvarovka sedlová opravárenská - kit d 225-63</t>
  </si>
  <si>
    <t>d 225-63</t>
  </si>
  <si>
    <t>193-130-137</t>
  </si>
  <si>
    <t>Elektrotvarovka sedlová opravárenská - kit d 250-63</t>
  </si>
  <si>
    <t>d 250-63</t>
  </si>
  <si>
    <t>193-130-147</t>
  </si>
  <si>
    <t>Elektrotvarovka sedlová opravárenská - kit d 280-63</t>
  </si>
  <si>
    <t>d 280-63</t>
  </si>
  <si>
    <t>193-130-157</t>
  </si>
  <si>
    <t>Elektrotvarovka sedlová opravárenská - kit d 315/355-63</t>
  </si>
  <si>
    <t>d 315/355-63</t>
  </si>
  <si>
    <t>193-130-177</t>
  </si>
  <si>
    <t>Elektrotvarovka sedlová opravárenská - kit d 400-63</t>
  </si>
  <si>
    <t>d 400-63</t>
  </si>
  <si>
    <t>193-131-037</t>
  </si>
  <si>
    <t>Elektrotvarovka sedlová zákl. d 63-63</t>
  </si>
  <si>
    <t>193-131-047</t>
  </si>
  <si>
    <t>Elektrotvarovka sedlová zákl. d 75-63</t>
  </si>
  <si>
    <t>193-131-057</t>
  </si>
  <si>
    <t>Elektrotvarovka sedlová zákl. d 90-63</t>
  </si>
  <si>
    <t>193-131-077</t>
  </si>
  <si>
    <t>Elektrotvarovka sedlová zákl. d 125-63</t>
  </si>
  <si>
    <t>193-131-087</t>
  </si>
  <si>
    <t>Elektrotvarovka sedlová zákl. d 140-63</t>
  </si>
  <si>
    <t>193-131-107</t>
  </si>
  <si>
    <t>Elektrotvarovka sedlová zákl. d 180-63</t>
  </si>
  <si>
    <t>193-131-117</t>
  </si>
  <si>
    <t>Elektrotvarovka sedlová zákl. d 200-63</t>
  </si>
  <si>
    <t>193-131-127</t>
  </si>
  <si>
    <t>Elektrotvarovka sedlová zákl. d 225-63</t>
  </si>
  <si>
    <t>193-131-137</t>
  </si>
  <si>
    <t>Elektrotvarovka sedlová zákl. d 250-63</t>
  </si>
  <si>
    <t>193-131-147</t>
  </si>
  <si>
    <t>Elektrotvarovka sedlová zákl. d 280-63</t>
  </si>
  <si>
    <t>193-131-157</t>
  </si>
  <si>
    <t>Elektrotvarovka sedlová zákl. d 315/355-63</t>
  </si>
  <si>
    <t>193-131-177</t>
  </si>
  <si>
    <t>Elektrotvarovka sedlová zákl. d 400-63</t>
  </si>
  <si>
    <t>d 63-32</t>
  </si>
  <si>
    <t>d 75-32</t>
  </si>
  <si>
    <t>d 90-32</t>
  </si>
  <si>
    <t>d 110-32</t>
  </si>
  <si>
    <t>d 125-32</t>
  </si>
  <si>
    <t>d 140-32</t>
  </si>
  <si>
    <t>d 160-32</t>
  </si>
  <si>
    <t>d 180-32</t>
  </si>
  <si>
    <t>d 200-32</t>
  </si>
  <si>
    <t>d 225-32</t>
  </si>
  <si>
    <t>d 250-32</t>
  </si>
  <si>
    <t>193-131-402</t>
  </si>
  <si>
    <t>Navrt. T-kus odbočkový d 63-20</t>
  </si>
  <si>
    <t>d 63-20</t>
  </si>
  <si>
    <t>193-131-403</t>
  </si>
  <si>
    <t>Navrt. T-kus odbočkový d 63-25</t>
  </si>
  <si>
    <t>d 63-25</t>
  </si>
  <si>
    <t>193-131-404</t>
  </si>
  <si>
    <t>Navrt. T-kus odbočkový d 63-32</t>
  </si>
  <si>
    <t>193-131-405</t>
  </si>
  <si>
    <t>Navrt. T-kus odbočkový d 63-40</t>
  </si>
  <si>
    <t>d 63-40</t>
  </si>
  <si>
    <t>193-131-412</t>
  </si>
  <si>
    <t>Navrt. T-kus odbočkový /monoblok/ d 40-20</t>
  </si>
  <si>
    <t>d 40-20</t>
  </si>
  <si>
    <t>193-131-413</t>
  </si>
  <si>
    <t>Navrt. T-kus odbočkový /monoblok/ d 40-25</t>
  </si>
  <si>
    <t>d 40-25</t>
  </si>
  <si>
    <t>193-131-414</t>
  </si>
  <si>
    <t>Navrt. T-kus odbočkový /monoblok/ d 40-32</t>
  </si>
  <si>
    <t>d 40-32</t>
  </si>
  <si>
    <t>193-131-422</t>
  </si>
  <si>
    <t>Navrt. T-kus odbočkový /monoblok/ d 50-20</t>
  </si>
  <si>
    <t>d 50-20</t>
  </si>
  <si>
    <t>193-131-423</t>
  </si>
  <si>
    <t>Navrt. T-kus odbočkový /monoblok/ d 50-25</t>
  </si>
  <si>
    <t>d 50-25</t>
  </si>
  <si>
    <t>193-131-424</t>
  </si>
  <si>
    <t>Navrt. T-kus odbočkový /monoblok/ d 50-32</t>
  </si>
  <si>
    <t>d 50-32</t>
  </si>
  <si>
    <t>193-131-437</t>
  </si>
  <si>
    <t>Navrt. T-kus odbočkový d 63-63</t>
  </si>
  <si>
    <t>193-131-442</t>
  </si>
  <si>
    <t>Navrt. T-kus odbočkový d 75-20</t>
  </si>
  <si>
    <t>d 75-20</t>
  </si>
  <si>
    <t>193-131-443</t>
  </si>
  <si>
    <t>Navrt. T-kus odbočkový d 75-25</t>
  </si>
  <si>
    <t>d 75-25</t>
  </si>
  <si>
    <t>193-131-444</t>
  </si>
  <si>
    <t>Navrt. T-kus odbočkový d 75-32</t>
  </si>
  <si>
    <t>193-131-445</t>
  </si>
  <si>
    <t>Navrt. T-kus odbočkový d 75-40</t>
  </si>
  <si>
    <t>d 75-40</t>
  </si>
  <si>
    <t>193-131-447</t>
  </si>
  <si>
    <t>Navrt. T-kus odbočkový d 75-63</t>
  </si>
  <si>
    <t>193-131-452</t>
  </si>
  <si>
    <t>Navrt. T-kus odbočkový d 90-20</t>
  </si>
  <si>
    <t>d 90-20</t>
  </si>
  <si>
    <t>193-131-453</t>
  </si>
  <si>
    <t>Navrt. T-kus odbočkový d 90-25</t>
  </si>
  <si>
    <t>d 90-25</t>
  </si>
  <si>
    <t>193-131-454</t>
  </si>
  <si>
    <t>Navrt. T-kus odbočkový d 90-32</t>
  </si>
  <si>
    <t>193-131-455</t>
  </si>
  <si>
    <t>Navrt. T-kus odbočkový d 90-40</t>
  </si>
  <si>
    <t>d 90-40</t>
  </si>
  <si>
    <t>193-131-457</t>
  </si>
  <si>
    <t>Navrt. T-kus odbočkový d 90-63</t>
  </si>
  <si>
    <t>193-131-462</t>
  </si>
  <si>
    <t>Navrt. T-kus odbočkový d 110-20</t>
  </si>
  <si>
    <t>d 110-20</t>
  </si>
  <si>
    <t>193-131-463</t>
  </si>
  <si>
    <t>Navrt. T-kus odbočkový d 110-25</t>
  </si>
  <si>
    <t>d 110-25</t>
  </si>
  <si>
    <t>193-131-464</t>
  </si>
  <si>
    <t>Navrt. T-kus odbočkový d 110-32</t>
  </si>
  <si>
    <t>193-131-465</t>
  </si>
  <si>
    <t>Navrt. T-kus odbočkový d 110-40</t>
  </si>
  <si>
    <t>193-131-467</t>
  </si>
  <si>
    <t>Navrt. T-kus odbočkový d 110-63</t>
  </si>
  <si>
    <t>193-131-472</t>
  </si>
  <si>
    <t>Navrt. T-kus odbočkový d 125-20</t>
  </si>
  <si>
    <t>d 125-20</t>
  </si>
  <si>
    <t>193-131-473</t>
  </si>
  <si>
    <t>Navrt. T-kus odbočkový d 125-25</t>
  </si>
  <si>
    <t>d 125-25</t>
  </si>
  <si>
    <t>193-131-474</t>
  </si>
  <si>
    <t>Navrt. T-kus odbočkový d 125-32</t>
  </si>
  <si>
    <t>193-131-475</t>
  </si>
  <si>
    <t>Navrt. T-kus odbočkový d 125-40</t>
  </si>
  <si>
    <t>d 125-40</t>
  </si>
  <si>
    <t>193-131-477</t>
  </si>
  <si>
    <t>Navrt. T-kus odbočkový d 125-63</t>
  </si>
  <si>
    <t>193-131-482</t>
  </si>
  <si>
    <t>Navrt. T-kus odbočkový d 140-20</t>
  </si>
  <si>
    <t>d 140-20</t>
  </si>
  <si>
    <t>193-131-483</t>
  </si>
  <si>
    <t>Navrt. T-kus odbočkový d 140-25</t>
  </si>
  <si>
    <t>d 140-25</t>
  </si>
  <si>
    <t>193-131-484</t>
  </si>
  <si>
    <t>Navrt. T-kus odbočkový d 140-32</t>
  </si>
  <si>
    <t>193-131-485</t>
  </si>
  <si>
    <t>Navrt. T-kus odbočkový d 140-40</t>
  </si>
  <si>
    <t>d 140-40</t>
  </si>
  <si>
    <t>193-131-487</t>
  </si>
  <si>
    <t>Navrt. T-kus odbočkový d 140-63</t>
  </si>
  <si>
    <t>193-131-492</t>
  </si>
  <si>
    <t>Navrt. T-kus odbočkový d 160-20</t>
  </si>
  <si>
    <t>d 160-20</t>
  </si>
  <si>
    <t>193-131-493</t>
  </si>
  <si>
    <t>Navrt. T-kus odbočkový d 160-25</t>
  </si>
  <si>
    <t>d 160-25</t>
  </si>
  <si>
    <t>193-131-494</t>
  </si>
  <si>
    <t>Navrt. T-kus odbočkový d 160-32</t>
  </si>
  <si>
    <t>193-131-495</t>
  </si>
  <si>
    <t>Navrt. T-kus odbočkový d 160-40</t>
  </si>
  <si>
    <t>d 160-40</t>
  </si>
  <si>
    <t>193-131-497</t>
  </si>
  <si>
    <t>Navrt. T-kus odbočkový d 160-63</t>
  </si>
  <si>
    <t>193-131-502</t>
  </si>
  <si>
    <t>Navrt. T-kus odbočkový d 180-20</t>
  </si>
  <si>
    <t>d 180-20</t>
  </si>
  <si>
    <t>193-131-503</t>
  </si>
  <si>
    <t>Navrt. T-kus odbočkový d 180-25</t>
  </si>
  <si>
    <t>d 180-25</t>
  </si>
  <si>
    <t>193-131-504</t>
  </si>
  <si>
    <t>Navrt. T-kus odbočkový d 180-32</t>
  </si>
  <si>
    <t>193-131-505</t>
  </si>
  <si>
    <t>Navrt. T-kus odbočkový d 180-40</t>
  </si>
  <si>
    <t>d 180-40</t>
  </si>
  <si>
    <t>193-131-507</t>
  </si>
  <si>
    <t>Navrt. T-kus odbočkový d 180-63</t>
  </si>
  <si>
    <t>193-131-512</t>
  </si>
  <si>
    <t>Navrt. T-kus odbočkový d 200-20</t>
  </si>
  <si>
    <t>d 200-20</t>
  </si>
  <si>
    <t>193-131-513</t>
  </si>
  <si>
    <t>Navrt. T-kus odbočkový d 200-25</t>
  </si>
  <si>
    <t>d 200-25</t>
  </si>
  <si>
    <t>193-131-514</t>
  </si>
  <si>
    <t>Navrt. T-kus odbočkový d 200-32</t>
  </si>
  <si>
    <t>193-131-515</t>
  </si>
  <si>
    <t>790-136-002</t>
  </si>
  <si>
    <t>Rotační škrabka RS d 50</t>
  </si>
  <si>
    <t>790-136-003</t>
  </si>
  <si>
    <t>Rotační škrabka RS d 63</t>
  </si>
  <si>
    <t>790-136-004</t>
  </si>
  <si>
    <t>Rotační škrabka RS d 75</t>
  </si>
  <si>
    <t>790-136-005</t>
  </si>
  <si>
    <t>Rotační škrabka RS d 90</t>
  </si>
  <si>
    <t>790-136-006</t>
  </si>
  <si>
    <t>Rotační škrabka RS d 110</t>
  </si>
  <si>
    <t>790-136-007</t>
  </si>
  <si>
    <t>Rotační škrabka RS d 125</t>
  </si>
  <si>
    <t>790-136-008</t>
  </si>
  <si>
    <t>Rotační škrabka RS d 140</t>
  </si>
  <si>
    <t>790-136-009</t>
  </si>
  <si>
    <t>Rotační škrabka RS d 160</t>
  </si>
  <si>
    <t>790-136-010</t>
  </si>
  <si>
    <t>Rotační škrabka RS d 180</t>
  </si>
  <si>
    <t>790-136-011</t>
  </si>
  <si>
    <t>Rotační škrabka RS d 200</t>
  </si>
  <si>
    <t>790-136-012</t>
  </si>
  <si>
    <t>Rotační škrabka RS d 225</t>
  </si>
  <si>
    <t>790-136-013</t>
  </si>
  <si>
    <t>Rotační škrabka RS d 250</t>
  </si>
  <si>
    <t>790-136-014</t>
  </si>
  <si>
    <t>Rotační škrabka RS d 280</t>
  </si>
  <si>
    <t>790-136-015</t>
  </si>
  <si>
    <t>Rotační škrabka RS d 315</t>
  </si>
  <si>
    <t>790-136-100</t>
  </si>
  <si>
    <t>Náhradní nůž ke škrabkám RS</t>
  </si>
  <si>
    <t>d 40 - d 315</t>
  </si>
  <si>
    <t>SKP 29.40.62 - 2. skupina</t>
  </si>
  <si>
    <t>pro d 63 až 125</t>
  </si>
  <si>
    <t>799-150-378</t>
  </si>
  <si>
    <t>Klíč M8 pro navrt. T-kusy odbočkové</t>
  </si>
  <si>
    <t>799-198-047</t>
  </si>
  <si>
    <t>Navrtávací klíč s 8, 10, 17</t>
  </si>
  <si>
    <t>799-198-094</t>
  </si>
  <si>
    <t>Ruční škrabka (dlouhá)</t>
  </si>
  <si>
    <t>753-091-024</t>
  </si>
  <si>
    <t>753-091-025</t>
  </si>
  <si>
    <t>Oblouk 11° /SDR 11/ d 400</t>
  </si>
  <si>
    <t>753-091-026</t>
  </si>
  <si>
    <t>Oblouk 11° /SDR 11/ d 450</t>
  </si>
  <si>
    <t>753-091-027</t>
  </si>
  <si>
    <t>Oblouk 11° /SDR 11/ d 500</t>
  </si>
  <si>
    <t>753-091-028</t>
  </si>
  <si>
    <t>Oblouk 11° /SDR 11/ d 560</t>
  </si>
  <si>
    <t>753-091-029</t>
  </si>
  <si>
    <t>Oblouk 11° /SDR 11/ d 630</t>
  </si>
  <si>
    <t>753-100-813</t>
  </si>
  <si>
    <t>Koleno 90° /SDR 17/ d 90</t>
  </si>
  <si>
    <t>753-100-814</t>
  </si>
  <si>
    <t>Koleno 90° /SDR 17/ d 110</t>
  </si>
  <si>
    <t>753-100-815</t>
  </si>
  <si>
    <t>Koleno 90° /SDR 17/ d 125</t>
  </si>
  <si>
    <t>753-100-816</t>
  </si>
  <si>
    <t>Koleno 90° /SDR 17/ d 140</t>
  </si>
  <si>
    <t>753-100-817</t>
  </si>
  <si>
    <t>Koleno 90° /SDR 17/ d 160</t>
  </si>
  <si>
    <t>753-100-818</t>
  </si>
  <si>
    <t>Koleno 90° /SDR 17/ d 180</t>
  </si>
  <si>
    <t>753-100-819</t>
  </si>
  <si>
    <t>Koleno 90° /SDR 17/ d 200</t>
  </si>
  <si>
    <t>753-100-820</t>
  </si>
  <si>
    <t>Koleno 90° /SDR 17/ d 225</t>
  </si>
  <si>
    <t>d 267-310 x 192-232 / DN 250 x 150</t>
  </si>
  <si>
    <t>WAGA M/J 3157 Plus EPDM těs.- spojka red. s přírubou DN 150 x 100/PN 16</t>
  </si>
  <si>
    <t>WAGA M/J 3157 Plus EPDM těs.- spojka red. s přírubou DN 200 x 150/PN 16</t>
  </si>
  <si>
    <t>WAGA M/J 3157 Plus EPDM těs.- spojka red. s přírubou DN 300 x 250/PN 10</t>
  </si>
  <si>
    <t>WAGA M/J 3157 Plus EPDM těs.-  spojka red. s přírubou DN 300 x 250/PN 16</t>
  </si>
  <si>
    <t>WAGA M/J 3207 Plus EPDM těs. - víčko  DN 50 - Rp 3/4"</t>
  </si>
  <si>
    <t>WAGA M/J 3207 Plus EPDM těs. - víčko  DN 50 - Rp 1"</t>
  </si>
  <si>
    <t>WAGA M/J 3207 Plus EPDM těs. - víčko  DN 50 - Rp 1 1/4"</t>
  </si>
  <si>
    <t>WAGA M/J 3207 Plus EPDM těs. - víčko  DN 50 - Rp 1 1/2"</t>
  </si>
  <si>
    <t>WAGA M/J 3207 Plus EPDM těs. - víčko  DN 50 - Rp 2"</t>
  </si>
  <si>
    <t>WAGA M/J 3207 Plus EPDM těs. - víčko  DN 65 - Rp 3/4"</t>
  </si>
  <si>
    <t>WAGA M/J 3207 Plus EPDM těs. - víčko  DN 65 - Rp 1"</t>
  </si>
  <si>
    <t>WAGA M/J 3207 Plus EPDM těs. - víčko  DN 65 - Rp 1 1/4"</t>
  </si>
  <si>
    <t>WAGA M/J 3207 Plus EPDM těs. - víčko  DN 65 - Rp 1 1/2"</t>
  </si>
  <si>
    <t>WAGA M/J 3207 Plus EPDM těs. - víčko  DN 65 - Rp 2"</t>
  </si>
  <si>
    <t>WAGA M/J 3207 Plus EPDM těs. - víčko  DN 80 - Rp 3/4"</t>
  </si>
  <si>
    <t>WAGA M/J 3207 Plus EPDM těs. - víčko  DN 80 - Rp 1"</t>
  </si>
  <si>
    <t>WAGA M/J 3207 Plus EPDM těs. - víčko  DN 80 - Rp 1 1/4"</t>
  </si>
  <si>
    <t>WAGA M/J 3207 Plus EPDM těs. - víčko  DN 80 - Rp 1 1/2"</t>
  </si>
  <si>
    <t>WAGA M/J 3207 Plus EPDM těs. - víčko  DN 80 - Rp 2"</t>
  </si>
  <si>
    <t>WAGA M/J 3207 Plus EPDM těs. - víčko  DN 100 - Rp 3/4"</t>
  </si>
  <si>
    <t>WAGA M/J 3207 Plus EPDM těs. - víčko  DN 100 - Rp 1"</t>
  </si>
  <si>
    <t>WAGA M/J 3207 Plus EPDM těs. - víčko  DN 100 - Rp 1 1/4"</t>
  </si>
  <si>
    <t>WAGA M/J 3207 Plus EPDM těs. - víčko  DN 100 - Rp 1 1/2"</t>
  </si>
  <si>
    <t>WAGA M/J 3207 Plus EPDM těs. - víčko  DN 100 - Rp 2"</t>
  </si>
  <si>
    <t>WAGA M/J 3207 Plus EPDM těs. - víčko  DN 125 - Rp 3/4"</t>
  </si>
  <si>
    <t>WAGA M/J 3207 Plus EPDM těs. - víčko  DN 125 - Rp 1"</t>
  </si>
  <si>
    <t>WAGA M/J 3207 Plus EPDM těs. - víčko  DN 125 - Rp 1 1/4"</t>
  </si>
  <si>
    <t>WAGA M/J 3207 Plus EPDM těs. - víčko  DN 125 - Rp 1 1/2"</t>
  </si>
  <si>
    <t>WAGA M/J 3207 Plus EPDM těs. - víčko  DN 125 - Rp 2"</t>
  </si>
  <si>
    <t>WAGA M/J 3207 Plus EPDM těs. - víčko  DN 150 - Rp 3/4"</t>
  </si>
  <si>
    <t>WAGA M/J 3207 Plus EPDM těs. - víčko  DN 150 - Rp 1"</t>
  </si>
  <si>
    <t>WAGA M/J 3207 Plus EPDM těs. - víčko  DN 150 - Rp 1 1/4"</t>
  </si>
  <si>
    <t>WAGA M/J 3207 Plus EPDM těs. - víčko  DN 150 - Rp 1 1/2"</t>
  </si>
  <si>
    <t>WAGA M/J 3207 Plus EPDM těs. - víčko  DN 150 - Rp 2"</t>
  </si>
  <si>
    <t>WAGA M/J 3207 Plus EPDM těs. - víčko  DN 200 - Rp 3/4"</t>
  </si>
  <si>
    <t>WAGA M/J 3207 Plus EPDM těs. - víčko  DN 200 - Rp 1"</t>
  </si>
  <si>
    <t>WAGA M/J 3207 Plus EPDM těs. - víčko  DN 200 - Rp 1 1/4"</t>
  </si>
  <si>
    <t>WAGA M/J 3207 Plus EPDM těs. - víčko  DN 200 - Rp 1 1/2"</t>
  </si>
  <si>
    <t>WAGA M/J 3207 Plus EPDM těs. - víčko  DN 200 - Rp 2"</t>
  </si>
  <si>
    <t>WAGA M/J 3207 Plus EPDM těs. - víčko  DN 225 - Rp 3/4"</t>
  </si>
  <si>
    <t>WAGA M/J 3207 Plus EPDM těs. - víčko  DN 225 - Rp 1"</t>
  </si>
  <si>
    <t>WAGA M/J 3207 Plus EPDM těs. - víčko  DN 225 - Rp 1 1/4"</t>
  </si>
  <si>
    <t>WAGA M/J 3207 Plus EPDM těs. - víčko  DN 225 - Rp 1 1/2"</t>
  </si>
  <si>
    <t>WAGA M/J 3207 Plus EPDM těs. - víčko  DN 225 - Rp 2"</t>
  </si>
  <si>
    <t>WAGA M/J 3207 Plus EPDM těs. - víčko  DN 250 - Rp 3/4"</t>
  </si>
  <si>
    <t>WAGA M/J 3207 Plus EPDM těs. - víčko  DN 250 - Rp 1"</t>
  </si>
  <si>
    <t>WAGA M/J 3207 Plus EPDM těs. - víčko  DN 250 - Rp 1 1/4"</t>
  </si>
  <si>
    <t>WAGA M/J 3207 Plus EPDM těs. - víčko  DN 250 - Rp 1 1/2"</t>
  </si>
  <si>
    <t>WAGA M/J 3207 Plus EPDM těs. - víčko  DN 250 - Rp 2"</t>
  </si>
  <si>
    <t>WAGA M/J 3207 Plus EPDM těs. - víčko  DN 300 - Rp 3/4"</t>
  </si>
  <si>
    <t>WAGA M/J 3207 Plus EPDM těs. - víčko  DN 300 - Rp 1"</t>
  </si>
  <si>
    <t>WAGA M/J 3207 Plus EPDM těs. - víčko  DN 300 - Rp 1 1/4"</t>
  </si>
  <si>
    <t>WAGA M/J 3207 Plus EPDM těs. - víčko  DN 300 - Rp 1 1/2"</t>
  </si>
  <si>
    <t>WAGA M/J 3207 Plus EPDM těs. - víčko  DN 300 - Rp 2"</t>
  </si>
  <si>
    <t>WAGA M/J 3207 Plus EPDM těs. - víčko  DN 400 - Rp 3/4"</t>
  </si>
  <si>
    <t>WAGA M/J 3207 Plus EPDM těs. - víčko  DN 400 - Rp 1"</t>
  </si>
  <si>
    <t>WAGA M/J 3207 Plus EPDM těs. - víčko  DN 400 - Rp 1 1/4"</t>
  </si>
  <si>
    <t>WAGA M/J 3207 Plus EPDM těs. - víčko  DN 400 - Rp 1 1/2"</t>
  </si>
  <si>
    <t>WAGA M/J 3207 Plus EPDM těs. - víčko  DN 400 - Rp 2"</t>
  </si>
  <si>
    <t>M/J Výztužná vložka pro PE a PVC trubky, d 50x4,6</t>
  </si>
  <si>
    <t>M/J Výztužná vložka pro PE a PVC trubky, d 50x2,9</t>
  </si>
  <si>
    <t>M/J Výztužná vložka pro PE a PVC trubky, d 63x5,8</t>
  </si>
  <si>
    <t>M/J Výztužná vložka pro PE a PVC trubky, d 63x3,6</t>
  </si>
  <si>
    <t>M/J Výztužná vložka pro PE a PVC trubky, d 75x6,8</t>
  </si>
  <si>
    <t>M/J Výztužná vložka pro PE a PVC trubky, d 75x4,3</t>
  </si>
  <si>
    <t>Elektrospojka d 710, SDR 26</t>
  </si>
  <si>
    <t>Elektrospojka d 800, SDR 26</t>
  </si>
  <si>
    <t>Elektrospojka d 900, SDR 26</t>
  </si>
  <si>
    <t>Elektrospojka d 1000, SDR 26</t>
  </si>
  <si>
    <t>Elektrospojka d 1200, SDR 26</t>
  </si>
  <si>
    <t>PE 100 /SDR 26/</t>
  </si>
  <si>
    <t>Elektro T-kus, redukovaný, kit d 40-32</t>
  </si>
  <si>
    <t>Elektro T-kus, redukovaný, kit d 50-32</t>
  </si>
  <si>
    <t>Elektro T-kus, redukovaný, kit d 50-40</t>
  </si>
  <si>
    <t>Elektro T-kus, redukovaný, kit d 63-32</t>
  </si>
  <si>
    <t>Elektro T-kus, redukovaný, kit d 63-40</t>
  </si>
  <si>
    <t>Elektro T-kus, redukovaný, kit d 63-50</t>
  </si>
  <si>
    <t>Elektro T-kus, redukovaný, kit d 90-63</t>
  </si>
  <si>
    <t>Elektro T-kus, redukovaný, kit d 110-90</t>
  </si>
  <si>
    <t>Elektro T-kus, redukovaný, kit d 125-90</t>
  </si>
  <si>
    <t>Elektro T-kus, redukovaný, kit d 160-110</t>
  </si>
  <si>
    <t>Elektro T-kus, redukovaný, kit d 180-125</t>
  </si>
  <si>
    <t>d 18-125</t>
  </si>
  <si>
    <t>Systém pro spojení sedel Saturn do kříže - pro d 110 - d 160 mm</t>
  </si>
  <si>
    <t>Systém pro spojení sedel Saturn do kříže - pro d 180 - d 250 mm</t>
  </si>
  <si>
    <t>d 110 - 160</t>
  </si>
  <si>
    <t>d 180 - 250</t>
  </si>
  <si>
    <t>Navrtávací T-kus samostatný d 63-63 - pro sedlové ET d 250 - 315 (trubka SDR 11) a d 250 - 400 (trubka SDR 17)</t>
  </si>
  <si>
    <t>Navrtávací T-kus samostatný d 63-63 - pro sedlové ET d 110 - 225 (trubka SDR 11) a d 110 - 315 (trubka SDR 17)</t>
  </si>
  <si>
    <t>Zemní souprava telesk.-nové BTR 25x25 RD 1,60 - 2,50 m</t>
  </si>
  <si>
    <t>RD 1,6-2,5 (25x25)</t>
  </si>
  <si>
    <t>753-908-695</t>
  </si>
  <si>
    <t>753-908-696</t>
  </si>
  <si>
    <t>753-908-697</t>
  </si>
  <si>
    <t>753-908-932</t>
  </si>
  <si>
    <t>Elektrotvarovka sedlová - topload, vývod 315 - 500 mm, SDR 11</t>
  </si>
  <si>
    <t>Elektrotvarovka sedlová - topload, vývod 315 - 500 mm, SDR 17</t>
  </si>
  <si>
    <t>Montážní sada Topload TL 225</t>
  </si>
  <si>
    <t>Montážní sada Topload TL 500</t>
  </si>
  <si>
    <t>799-300-809</t>
  </si>
  <si>
    <t>Navrtávací T-kus</t>
  </si>
  <si>
    <t>193-280-290</t>
  </si>
  <si>
    <t>Elektrovíčko se závitem</t>
  </si>
  <si>
    <t>Navrtávací T-kus s uzavíracím ventilem</t>
  </si>
  <si>
    <t>Balónovací vložka - mosaz</t>
  </si>
  <si>
    <t>Balónovací vložka - PE</t>
  </si>
  <si>
    <t>Vložka k přechodce PE/mosaz - vnitřní závit</t>
  </si>
  <si>
    <t>Vložka k přechodce PE/mosaz - vnější závit</t>
  </si>
  <si>
    <t>Vložka k přechodce PE/mosaz - převlečná matka s vnějším závitem</t>
  </si>
  <si>
    <t>Vložka k přechodce PE/ocel (nerez 1.4305) - vnější závit</t>
  </si>
  <si>
    <t>Vložka k přechodce PE/ocel (nerez 1.4305) - vnitřní závit</t>
  </si>
  <si>
    <t>Zemní přechodka PE/ocel</t>
  </si>
  <si>
    <t>Vnitřní závit - závitový přechod PE pro sedlové tvarovky</t>
  </si>
  <si>
    <t>Elektrotvarvka sedlová základní</t>
  </si>
  <si>
    <t>Elektrotvarvka sedlová opravárenská</t>
  </si>
  <si>
    <t>Balónovací sedlo KIT - mosazný nástavec</t>
  </si>
  <si>
    <t>Balónovací sedlo s PE vložkou</t>
  </si>
  <si>
    <t>Elektrotvarovka sedlová - navrtávací T-kus odbočkový - monoblok</t>
  </si>
  <si>
    <t>Elektrotvarovka sedlová - navrtávací T-kus odbočkový KIT - monoblok</t>
  </si>
  <si>
    <t>Elektrotvarovka sedlová - navrtávací T-kus odbočkový - otočný vývod 360°</t>
  </si>
  <si>
    <t>Elektrotvarovka sedlová - navrtávací T-kus odbočkový KIT - otočný vývod 360°</t>
  </si>
  <si>
    <t>Elektrotvarovka sedlová - navrtávací T-kus odbočkový s uzavíracím ventilem - otočný vývod 360°</t>
  </si>
  <si>
    <t>Elektrotvarovka sedlová - navrtávací T-kus odbočkový s uzavíracím ventilem KIT - otočný vývod 360°</t>
  </si>
  <si>
    <t>753-201-079</t>
  </si>
  <si>
    <t>T-kus 90°, red. /SDR 11/ d 250-160</t>
  </si>
  <si>
    <t>d 250-160</t>
  </si>
  <si>
    <t>727-627-001</t>
  </si>
  <si>
    <t>Navrt. pas s výzt. kroužkem d 20-1/2"</t>
  </si>
  <si>
    <t>727-627-011</t>
  </si>
  <si>
    <t>Navrt. pas s výzt. kroužkem d 25-1/2"</t>
  </si>
  <si>
    <t>727-627-012</t>
  </si>
  <si>
    <t>Navrt. pas s výzt. kroužkem d 25-3/4"</t>
  </si>
  <si>
    <t>727-627-021</t>
  </si>
  <si>
    <t>Navrt. pas s výzt. kroužkem d 32-1/2"</t>
  </si>
  <si>
    <t>727-627-022</t>
  </si>
  <si>
    <t>Navrt. pas s výzt. kroužkem d 32-3/4"</t>
  </si>
  <si>
    <t>727-627-023</t>
  </si>
  <si>
    <t>Navrt. pas s výzt. kroužkem d 32-1"</t>
  </si>
  <si>
    <t>727-627-031</t>
  </si>
  <si>
    <t>Navrt. pas s výzt. kroužkem d 40-1/2"</t>
  </si>
  <si>
    <t>d 40-1/2"</t>
  </si>
  <si>
    <t>727-627-032</t>
  </si>
  <si>
    <t>Navrt. pas s výzt. kroužkem d 40-3/4"</t>
  </si>
  <si>
    <t>727-627-033</t>
  </si>
  <si>
    <t>Navrt. pas s výzt. kroužkem d 40-1"</t>
  </si>
  <si>
    <t>727-627-041</t>
  </si>
  <si>
    <t>Navrt. pas s výzt. kroužkem d 50-1/2"</t>
  </si>
  <si>
    <t>d 50-1/2"</t>
  </si>
  <si>
    <t>727-627-042</t>
  </si>
  <si>
    <t>Navrt. pas s výzt. kroužkem d 50-3/4"</t>
  </si>
  <si>
    <t>727-627-043</t>
  </si>
  <si>
    <t>Navrt. pas s výzt. kroužkem d 50-1"</t>
  </si>
  <si>
    <t>727-627-044</t>
  </si>
  <si>
    <t>Navrt. pas s výzt. kroužkem d 50-1 1/4"</t>
  </si>
  <si>
    <t>727-627-051</t>
  </si>
  <si>
    <t>Navrt. pas s výzt. kroužkem d 63-1/2"</t>
  </si>
  <si>
    <t>d 63-1/2"</t>
  </si>
  <si>
    <t>727-627-052</t>
  </si>
  <si>
    <t>Navrt. pas s výzt. kroužkem d 63-3/4"</t>
  </si>
  <si>
    <t>d 63-3/4"</t>
  </si>
  <si>
    <t>727-627-053</t>
  </si>
  <si>
    <t>Navrt. pas s výzt. kroužkem d 63-1"</t>
  </si>
  <si>
    <t>727-627-054</t>
  </si>
  <si>
    <t>Navrt. pas s výzt. kroužkem d 63-1 1/4"</t>
  </si>
  <si>
    <t>727-627-055</t>
  </si>
  <si>
    <t>Navrt. pas s výzt. kroužkem d 63-1 1/2"</t>
  </si>
  <si>
    <t>727-627-061</t>
  </si>
  <si>
    <t>Navrt. pas s výzt. kroužkem d 75-1/2"</t>
  </si>
  <si>
    <t>d 75-1/2"</t>
  </si>
  <si>
    <t>727-627-062</t>
  </si>
  <si>
    <t>Navrt. pas s výzt. kroužkem d 75-3/4"</t>
  </si>
  <si>
    <t>d 75-3/4"</t>
  </si>
  <si>
    <t>727-627-063</t>
  </si>
  <si>
    <t>Navrt. pas s výzt. kroužkem d 75-1"</t>
  </si>
  <si>
    <t>d 75-1"</t>
  </si>
  <si>
    <t>727-627-064</t>
  </si>
  <si>
    <t>Navrt. pas s výzt. kroužkem d 75-1 1/4"</t>
  </si>
  <si>
    <t>d 75-1 1/4"</t>
  </si>
  <si>
    <t>727-627-065</t>
  </si>
  <si>
    <t>Navrt. pas s výzt. kroužkem d 75-1 1/2"</t>
  </si>
  <si>
    <t>d 75-1 1/2"</t>
  </si>
  <si>
    <t>727-627-066</t>
  </si>
  <si>
    <t>Navrt. pas s výzt. kroužkem d 75-2"</t>
  </si>
  <si>
    <t>727-627-071</t>
  </si>
  <si>
    <t>Navrt. pas s výzt. kroužkem d 90-1/2"</t>
  </si>
  <si>
    <t>d 90-1/2"</t>
  </si>
  <si>
    <t>727-627-072</t>
  </si>
  <si>
    <t>Navrt. pas s výzt. kroužkem d 90-3/4"</t>
  </si>
  <si>
    <t>d 90-3/4"</t>
  </si>
  <si>
    <t>727-627-073</t>
  </si>
  <si>
    <t>Navrt. pas s výzt. kroužkem d 90-1"</t>
  </si>
  <si>
    <t>d 90-1"</t>
  </si>
  <si>
    <t>727-627-074</t>
  </si>
  <si>
    <t>Navrt. pas s výzt. kroužkem d 90-1 1/4"</t>
  </si>
  <si>
    <t>d 90-1 1/4"</t>
  </si>
  <si>
    <t>727-627-075</t>
  </si>
  <si>
    <t>Navrt. pas s výzt. kroužkem d 90-1 1/2"</t>
  </si>
  <si>
    <t>d 90-1 1/2"</t>
  </si>
  <si>
    <t>727-627-076</t>
  </si>
  <si>
    <t>Navrt. pas s výzt. kroužkem d 90-2"</t>
  </si>
  <si>
    <t>Navrt. pas s výzt. kroužkem d 110-1/2"</t>
  </si>
  <si>
    <t>d 110-1/2"</t>
  </si>
  <si>
    <t>727-627-082</t>
  </si>
  <si>
    <t>Navrt. pas s výzt. kroužkem d 110-3/4"</t>
  </si>
  <si>
    <t>d 110-3/4"</t>
  </si>
  <si>
    <t>727-627-083</t>
  </si>
  <si>
    <t>Navrt. pas s výzt. kroužkem d 110-1"</t>
  </si>
  <si>
    <t>d 110-1"</t>
  </si>
  <si>
    <t>727-627-084</t>
  </si>
  <si>
    <t>Navrt. pas s výzt. kroužkem d 110-1 1/4"</t>
  </si>
  <si>
    <t>d 110-1 1/4"</t>
  </si>
  <si>
    <t>727-627-085</t>
  </si>
  <si>
    <t>Navrt. pas s výzt. kroužkem d 110-1 1/2"</t>
  </si>
  <si>
    <t>d 110-1 1/2"</t>
  </si>
  <si>
    <t>727-627-086</t>
  </si>
  <si>
    <t>Navrt. pas s výzt. kroužkem d 110-2"</t>
  </si>
  <si>
    <t>d 110-2"</t>
  </si>
  <si>
    <t>727-627-087</t>
  </si>
  <si>
    <t>Navrt. pas s výzt. kroužkem d 110-3"</t>
  </si>
  <si>
    <t>PP / PN 6</t>
  </si>
  <si>
    <t>M/J Výztužná vložka pro PE a PVC trubky, d 200x18,2</t>
  </si>
  <si>
    <t>709-026-305</t>
  </si>
  <si>
    <t>M/J Výztužná vložka pro PE a PVC trubky, d 200x11,4</t>
  </si>
  <si>
    <t>709-026-314</t>
  </si>
  <si>
    <t>709-026-317</t>
  </si>
  <si>
    <t>193-132-485</t>
  </si>
  <si>
    <t>Navrt. T-kus odbočkový - kit d 140-40</t>
  </si>
  <si>
    <t>193-132-486</t>
  </si>
  <si>
    <t>Navrt. T-kus odbočkový - kit d 140-50</t>
  </si>
  <si>
    <t>d 140-50</t>
  </si>
  <si>
    <t>193-132-487</t>
  </si>
  <si>
    <t>Navrt. T-kus odbočkový - kit d 140-63</t>
  </si>
  <si>
    <t>193-132-492</t>
  </si>
  <si>
    <t>Navrt. T-kus odbočkový - kit d 160-20</t>
  </si>
  <si>
    <t>193-132-493</t>
  </si>
  <si>
    <t>Navrt. T-kus odbočkový - kit d 160-25</t>
  </si>
  <si>
    <t>193-132-494</t>
  </si>
  <si>
    <t>Navrt. T-kus odbočkový - kit d 160-32</t>
  </si>
  <si>
    <t>193-132-495</t>
  </si>
  <si>
    <t>Navrt. T-kus odbočkový - kit d 160-40</t>
  </si>
  <si>
    <t>193-132-496</t>
  </si>
  <si>
    <t>Navrt. T-kus odbočkový - kit d 160-50</t>
  </si>
  <si>
    <t>d 160-50</t>
  </si>
  <si>
    <t>MJ</t>
  </si>
  <si>
    <t>ks</t>
  </si>
  <si>
    <t>PF 1</t>
  </si>
  <si>
    <t>Otočná příruba PP-ST  d 630/ DN 600, vrtání PN 10</t>
  </si>
  <si>
    <t>158-400-001</t>
  </si>
  <si>
    <t>Spojka přímá d 20 (lichoběžníkové těs.)</t>
  </si>
  <si>
    <t>d 20</t>
  </si>
  <si>
    <t>PP / PN 16</t>
  </si>
  <si>
    <t>158-400-002</t>
  </si>
  <si>
    <t>Spojka přímá d 25 (lichoběžníkové těs.)</t>
  </si>
  <si>
    <t>d 25</t>
  </si>
  <si>
    <t>158-400-003</t>
  </si>
  <si>
    <t>Spojka přímá d 32 (lichoběžníkové těs.)</t>
  </si>
  <si>
    <t>d 32</t>
  </si>
  <si>
    <t>158-400-004</t>
  </si>
  <si>
    <t>Spojka přímá d 40 (lichoběžníkové těs.)</t>
  </si>
  <si>
    <t>d 40</t>
  </si>
  <si>
    <t>158-400-005</t>
  </si>
  <si>
    <t>Spojka přímá d 50 (lichoběžníkové těs.)</t>
  </si>
  <si>
    <t>d 50</t>
  </si>
  <si>
    <t>158-400-006</t>
  </si>
  <si>
    <t>Spojka přímá d 63 (lichoběžníkové těs.)</t>
  </si>
  <si>
    <t>d 63</t>
  </si>
  <si>
    <t>158-400-007</t>
  </si>
  <si>
    <t>Spojka přímá d 75 (lichoběžníkové těs.)</t>
  </si>
  <si>
    <t>d 75</t>
  </si>
  <si>
    <t>158-400-008</t>
  </si>
  <si>
    <t>Spojka přímá d 90 (lichoběžníkové těs.)</t>
  </si>
  <si>
    <t>d 90</t>
  </si>
  <si>
    <t>158-400-009</t>
  </si>
  <si>
    <t>Spojka přímá d 110 (lichoběžníkové těs.)</t>
  </si>
  <si>
    <t>d 110</t>
  </si>
  <si>
    <t>158-400-010</t>
  </si>
  <si>
    <t>Koleno 45° - vnější závit  d 20-1/2" (lichoběžníkové těs.)</t>
  </si>
  <si>
    <t>d 20-1/2"</t>
  </si>
  <si>
    <t>158-400-011</t>
  </si>
  <si>
    <t>Koleno 45° - vnější závit  d 25-3/4" (lichoběžníkové těs.)</t>
  </si>
  <si>
    <t>d 25-3/4"</t>
  </si>
  <si>
    <t>158-400-012</t>
  </si>
  <si>
    <t>Koleno 45° - vnější závit  d 32-1" (lichoběžníkové těs.)</t>
  </si>
  <si>
    <t>d 32-1"</t>
  </si>
  <si>
    <t>158-400-013</t>
  </si>
  <si>
    <t>Koleno 45° - vnější závit  d 40-1 1/4" (lichoběžníkové těs.)</t>
  </si>
  <si>
    <t>d 40-1 1/4"</t>
  </si>
  <si>
    <t>158-400-014</t>
  </si>
  <si>
    <t>Koleno 45° - vnější závit  d 50-1 1/2" (lichoběžníkové těs.)</t>
  </si>
  <si>
    <t>d 50-1 1/2"</t>
  </si>
  <si>
    <t>158-400-015</t>
  </si>
  <si>
    <t>Koleno 45° - vnější závit  d 63-2" (lichoběžníkové těs.)</t>
  </si>
  <si>
    <t>d 63-2"</t>
  </si>
  <si>
    <t>158-400-016</t>
  </si>
  <si>
    <t>Koleno 45° d 20 (lichoběžníkové těs.)</t>
  </si>
  <si>
    <t>158-400-017</t>
  </si>
  <si>
    <t>Koleno 45° d 25 (lichoběžníkové těs.)</t>
  </si>
  <si>
    <t>158-400-018</t>
  </si>
  <si>
    <t>Koleno 45° d 32 (lichoběžníkové těs.)</t>
  </si>
  <si>
    <t>158-400-019</t>
  </si>
  <si>
    <t>Koleno 45° d 40 (lichoběžníkové těs.)</t>
  </si>
  <si>
    <t>158-400-020</t>
  </si>
  <si>
    <t>Koleno 45° d 50 (lichoběžníkové těs.)</t>
  </si>
  <si>
    <t>158-400-021</t>
  </si>
  <si>
    <t>Koleno 45° d 63 (lichoběžníkové těs.)</t>
  </si>
  <si>
    <t>158-400-022</t>
  </si>
  <si>
    <t>Koleno 90° - vnitřní závit  d 20-1/2" (lichoběžníkové těs.)</t>
  </si>
  <si>
    <t>158-400-023</t>
  </si>
  <si>
    <t>Koleno 90° - vnitřní závit  d 20-3/4" (lichoběžníkové těs.)</t>
  </si>
  <si>
    <t>d 20-3/4"</t>
  </si>
  <si>
    <t>158-400-024</t>
  </si>
  <si>
    <t>Koleno 90° - vnitřní závit  d 25-1/2" (lichoběžníkové těs.)</t>
  </si>
  <si>
    <t>d 25-1/2"</t>
  </si>
  <si>
    <t>158-400-025</t>
  </si>
  <si>
    <t>Koleno 90° - vnitřní závit  d 25-3/4" (lichoběžníkové těs.)</t>
  </si>
  <si>
    <t>709-597-643</t>
  </si>
  <si>
    <t>WAGA M/J těs. kroužek Uni/Fiks s Uni/Fiksers EPDM těs. DN 200</t>
  </si>
  <si>
    <t>709-597-646</t>
  </si>
  <si>
    <t>WAGA M/J těs. kroužek Uni/Fiks s Uni/Fiksers EPDM těs. DN 225</t>
  </si>
  <si>
    <t>709-597-648</t>
  </si>
  <si>
    <t>WAGA M/J těs. kroužek Uni/Fiks s Uni/Fiksers EPDM těs. DN 250</t>
  </si>
  <si>
    <t>WAGA M/J těs. kroužek Uni/Fiks s Uni/Fiksers EPDM těs. DN 300</t>
  </si>
  <si>
    <t>709-597-654</t>
  </si>
  <si>
    <t>WAGA M/J těs. kroužek Uni/Fiks s Uni/Fiksers EPDM těs. DN 350</t>
  </si>
  <si>
    <t>709-597-656</t>
  </si>
  <si>
    <t>WAGA M/J těs. kroužek Uni/Fiks s Uni/Fiksers EPDM těs. DN 400</t>
  </si>
  <si>
    <t>d 63-1"</t>
  </si>
  <si>
    <t>720-920-007</t>
  </si>
  <si>
    <t>Vložka k přechodce PE - mosaz, převlečná matice d 25-3/4"</t>
  </si>
  <si>
    <t>720-920-008</t>
  </si>
  <si>
    <t>Vložka k přechodce PE - mosaz, převlečná matice d 32-1"</t>
  </si>
  <si>
    <t>720-920-010</t>
  </si>
  <si>
    <t>Vložka k přechodce PE - mosaz, převlečná matice d 50-1 1/2"</t>
  </si>
  <si>
    <t>720-920-011</t>
  </si>
  <si>
    <t>Vložka k přechodce PE - mosaz, převlečná matice d 63-2"</t>
  </si>
  <si>
    <t>720-920-018</t>
  </si>
  <si>
    <t>Vložka k přechodce PE - mosaz, převlečná matice d 32-1 1/4"</t>
  </si>
  <si>
    <t>720-920-021</t>
  </si>
  <si>
    <t>Vložka k přechodce PE - mosaz, převlečná matice d 63-1"</t>
  </si>
  <si>
    <t>720-920-208</t>
  </si>
  <si>
    <t>Vložka k přechodce PE - mosaz, vnitřní závit d 32-1"</t>
  </si>
  <si>
    <t>720-920-209</t>
  </si>
  <si>
    <t>Vložka k přechodce PE - mosaz, vnitřní závit d 40-1 1/4"</t>
  </si>
  <si>
    <t>720-920-210</t>
  </si>
  <si>
    <t>Vložka k přechodce PE - mosaz, vnitřní závit d 50-1 1/2"</t>
  </si>
  <si>
    <t>720-920-211</t>
  </si>
  <si>
    <t>Vložka k přechodce PE - mosaz, vnitřní závit d 63-2"</t>
  </si>
  <si>
    <t>720-920-221</t>
  </si>
  <si>
    <t>Vložka k přechodce PE - mosaz, vnitřní závit d 63-1"</t>
  </si>
  <si>
    <t>720-920-231</t>
  </si>
  <si>
    <t>Vložka k přechodce PE - mosaz, vnitřní závit d 63-1 1/4"</t>
  </si>
  <si>
    <t>720-920-241</t>
  </si>
  <si>
    <t>Vložka k přechodce PE - mosaz, vnitřní závit d 63-1 1/2"</t>
  </si>
  <si>
    <t>720-920-706</t>
  </si>
  <si>
    <t>Vložka k přechodce PE - mosaz, vnější závit d 20-1/2"</t>
  </si>
  <si>
    <t>720-920-707</t>
  </si>
  <si>
    <t>Vložka k přechodce PE - mosaz, vnější závit d 25-3/4"</t>
  </si>
  <si>
    <t>720-920-708</t>
  </si>
  <si>
    <t>Vložka k přechodce PE - mosaz, vnější závit d 32-1"</t>
  </si>
  <si>
    <t>720-920-709</t>
  </si>
  <si>
    <t>Vložka k přechodce PE - mosaz, vnější závit d 40-1 1/4"</t>
  </si>
  <si>
    <t>720-920-710</t>
  </si>
  <si>
    <t>Vložka k přechodce PE - mosaz, vnější závit d 50-1 1/2"</t>
  </si>
  <si>
    <t>720-920-711</t>
  </si>
  <si>
    <t>Vložka k přechodce PE - mosaz, vnější závit d 63-2"</t>
  </si>
  <si>
    <t>720-920-718</t>
  </si>
  <si>
    <t>Vložka k přechodce PE - mosaz, vnější závit d 32-1 1/4"</t>
  </si>
  <si>
    <t>720-920-719</t>
  </si>
  <si>
    <t>Vložka k přechodce PE - mosaz, vnější závit d 40-1"</t>
  </si>
  <si>
    <t>720-920-720</t>
  </si>
  <si>
    <t>Vložka k přechodce PE - mosaz, vnější závit d 50-1"</t>
  </si>
  <si>
    <t>720-920-721</t>
  </si>
  <si>
    <t>Vložka k přechodce PE - mosaz, vnější závit d 63-1 1/4"</t>
  </si>
  <si>
    <t>720-920-728</t>
  </si>
  <si>
    <t>Vložka k přechodce PE - mosaz, vnější závit d 32-1 1/2"</t>
  </si>
  <si>
    <t>720-920-729</t>
  </si>
  <si>
    <t>Vložka k přechodce PE - mosaz, vnější závit d 40-1 1/2"</t>
  </si>
  <si>
    <t>720-920-730</t>
  </si>
  <si>
    <t>Vložka k přechodce PE - mosaz, vnější závit d 50-1 1/4"</t>
  </si>
  <si>
    <t>720-920-731</t>
  </si>
  <si>
    <t>Vložka k přechodce PE - mosaz, vnější závit d 63-1 1/2"</t>
  </si>
  <si>
    <t>724-700-319</t>
  </si>
  <si>
    <t>Otočná příruba,VRTÁNÍ PN 16,PP-ST  d 200</t>
  </si>
  <si>
    <t>PP-ocel /PN 16/</t>
  </si>
  <si>
    <t>724-700-320</t>
  </si>
  <si>
    <t>Otočná příruba,VRTÁNÍ PN 16,PP-ST  d 225</t>
  </si>
  <si>
    <t>724-700-321</t>
  </si>
  <si>
    <t>Otočná příruba,VRTÁNÍ PN 16,PP-ST  d 250</t>
  </si>
  <si>
    <t>724-700-322</t>
  </si>
  <si>
    <t>Otočná příruba,VRTÁNÍ PN 16,PP-ST  d 280</t>
  </si>
  <si>
    <t>724-700-323</t>
  </si>
  <si>
    <t>Otočná příruba,VRTÁNÍ PN 16,PP-ST  d 315</t>
  </si>
  <si>
    <t>724-700-324</t>
  </si>
  <si>
    <t>Otočná příruba,VRTÁNÍ PN 16,PP-ST  d 355</t>
  </si>
  <si>
    <t>d 355;DN 350</t>
  </si>
  <si>
    <t>724-700-325</t>
  </si>
  <si>
    <t>Otočná příruba,VRTÁNÍ PN 16,PP-ST  d 400</t>
  </si>
  <si>
    <t>d 400;DN 400</t>
  </si>
  <si>
    <t>724-700-426</t>
  </si>
  <si>
    <t>d 450;DN 500</t>
  </si>
  <si>
    <t>PP-ocel /PN 10/</t>
  </si>
  <si>
    <t>724-700-427</t>
  </si>
  <si>
    <t>d 500;DN 500</t>
  </si>
  <si>
    <t>724-700-428</t>
  </si>
  <si>
    <t>d 560;DN 600</t>
  </si>
  <si>
    <t>724-700-429</t>
  </si>
  <si>
    <t>d 630;DN 600</t>
  </si>
  <si>
    <t>724-700-430</t>
  </si>
  <si>
    <t>Otočná příruba PP-ST  d 710/ DN 700, vrtání PN 10, max. tlak 6 bar</t>
  </si>
  <si>
    <t>d 710/ DN 700</t>
  </si>
  <si>
    <t>PP-GGG50 /PN 6/</t>
  </si>
  <si>
    <t>724-700-431</t>
  </si>
  <si>
    <t>Otočná příruba PP-ST  d 800/ DN 800, vrtání PN 10, max. tlak 6 bar</t>
  </si>
  <si>
    <t>724-700-432</t>
  </si>
  <si>
    <t>Otočná příruba PP-ST  d 900/ DN 900, vrtání PN 10, max. tlak 6 bar</t>
  </si>
  <si>
    <t>d 900/ DN 900</t>
  </si>
  <si>
    <t>724-705-026</t>
  </si>
  <si>
    <t>Otočná příruba litinová d 450, vrtání PN 10</t>
  </si>
  <si>
    <t>d 450/DN 500</t>
  </si>
  <si>
    <t>GGG40 /PN 10/</t>
  </si>
  <si>
    <t>724-705-130</t>
  </si>
  <si>
    <t>Otočná příruba litinová d 710, vrtání PN 10</t>
  </si>
  <si>
    <t>d 710/DN 700</t>
  </si>
  <si>
    <t>GGG40 /PN 6/</t>
  </si>
  <si>
    <t>724-705-131</t>
  </si>
  <si>
    <t>Otočná příruba litinová d 800, vrtání PN 10</t>
  </si>
  <si>
    <t>d 800/DN 800</t>
  </si>
  <si>
    <t>724-705-132</t>
  </si>
  <si>
    <t>Otočná příruba litinová d 900, vrtání PN 10</t>
  </si>
  <si>
    <t>d 900/DN 900</t>
  </si>
  <si>
    <t>724-705-133</t>
  </si>
  <si>
    <t>Otočná příruba litinová d 1000, vrtání PN 10</t>
  </si>
  <si>
    <t>d 1000/DN 1000</t>
  </si>
  <si>
    <t>724-705-134</t>
  </si>
  <si>
    <t>Otočná příruba litinová d 1200, vrtání PN 10</t>
  </si>
  <si>
    <t>d 1200/DN 1200</t>
  </si>
  <si>
    <t>GGG40 /PN 4/</t>
  </si>
  <si>
    <t>724-920-206</t>
  </si>
  <si>
    <t>Vložka k přechodce PE - nerez, vnitřní závit 20-1/2"</t>
  </si>
  <si>
    <t>724-920-207</t>
  </si>
  <si>
    <t>Vložka k přechodce PE - nerez, vnitřní závit 25-3/4"</t>
  </si>
  <si>
    <t>724-920-208</t>
  </si>
  <si>
    <t>Vložka k přechodce PE - nerez, vnitřní závit 32-1"</t>
  </si>
  <si>
    <t>724-920-209</t>
  </si>
  <si>
    <t>Vložka k přechodce PE - nerez, vnitřní závit 40-11/4"</t>
  </si>
  <si>
    <t>724-920-210</t>
  </si>
  <si>
    <t>Vložka k přechodce PE - nerez, vnitřní závit</t>
  </si>
  <si>
    <t>724-920-211</t>
  </si>
  <si>
    <t>724-920-706</t>
  </si>
  <si>
    <t>Vložka k přechodce PE - nerez, vnější závit 20-1/2"</t>
  </si>
  <si>
    <t>724-920-707</t>
  </si>
  <si>
    <t>Vložka k přechodce PE - nerez, vnější závit 25-3/4"</t>
  </si>
  <si>
    <t>724-920-708</t>
  </si>
  <si>
    <t>Vložka k přechodce PE - nerez, vnější závit 32-1"</t>
  </si>
  <si>
    <t>724-920-709</t>
  </si>
  <si>
    <t>Vložka k přechodce PE - nerez, vnější závit 40-11/4"</t>
  </si>
  <si>
    <t>724-920-710</t>
  </si>
  <si>
    <t>Vložka k přechodce PE - nerez, vnější závit 50-11/2"</t>
  </si>
  <si>
    <t>724-920-711</t>
  </si>
  <si>
    <t>Vložka k přechodce PE - nerez, vnější závit 63-2"</t>
  </si>
  <si>
    <t>724-920-721</t>
  </si>
  <si>
    <t>Vložka k přechodce PE - nerez, vnější závit 63-11/2"</t>
  </si>
  <si>
    <t>PP / PN 10</t>
  </si>
  <si>
    <t>700-618-953</t>
  </si>
  <si>
    <t>PF 4</t>
  </si>
  <si>
    <t>WAGA M/J 3000 set šroubů A2 DN 50-80</t>
  </si>
  <si>
    <t>DN 50-80 / M12</t>
  </si>
  <si>
    <t>Nerez A2</t>
  </si>
  <si>
    <t>700-618-954</t>
  </si>
  <si>
    <t>WAGA M/J 3000 set šroubů A2 DN 100</t>
  </si>
  <si>
    <t>DN 100 / M16</t>
  </si>
  <si>
    <t>700-618-955</t>
  </si>
  <si>
    <t>WAGA M/J 3000 set šroubů A2 DN 125-150</t>
  </si>
  <si>
    <t>DN 125-150 / M16</t>
  </si>
  <si>
    <t>700-618-956</t>
  </si>
  <si>
    <t>WAGA M/J 3000 set šroubů A2 DN 200</t>
  </si>
  <si>
    <t>DN 200 / M16</t>
  </si>
  <si>
    <t>700-618-957</t>
  </si>
  <si>
    <t>WAGA M/J 3000 set šroubů A2 DN 225-250</t>
  </si>
  <si>
    <t>DN 225-250 / M20</t>
  </si>
  <si>
    <t>700-618-958</t>
  </si>
  <si>
    <t>WAGA M/J 3000 set šroubů A2 DN 300-350</t>
  </si>
  <si>
    <t>DN 300-350 / M20</t>
  </si>
  <si>
    <t>700-618-959</t>
  </si>
  <si>
    <t>WAGA M/J 3000 set šroubů A2 DN 400</t>
  </si>
  <si>
    <t>DN 400 / M20</t>
  </si>
  <si>
    <t>753-908-933</t>
  </si>
  <si>
    <t>753-908-938</t>
  </si>
  <si>
    <t>20-1/2"</t>
  </si>
  <si>
    <t>753-911-606</t>
  </si>
  <si>
    <t>Elektrospojka d 20</t>
  </si>
  <si>
    <t>753-911-607</t>
  </si>
  <si>
    <t>Elektrospojka d 25</t>
  </si>
  <si>
    <t>753-911-608</t>
  </si>
  <si>
    <t>Elektrospojka d 32</t>
  </si>
  <si>
    <t>753-911-609</t>
  </si>
  <si>
    <t>Elektrospojka d 40</t>
  </si>
  <si>
    <t>753-911-610</t>
  </si>
  <si>
    <t>Elektrospojka d 50</t>
  </si>
  <si>
    <t>753-911-611</t>
  </si>
  <si>
    <t>Elektrospojka d 63</t>
  </si>
  <si>
    <t>753-911-612</t>
  </si>
  <si>
    <t>Elektrospojka d 75</t>
  </si>
  <si>
    <t>753-911-613</t>
  </si>
  <si>
    <t>Elektrospojka d 90</t>
  </si>
  <si>
    <t>753-911-614</t>
  </si>
  <si>
    <t>Elektrospojka d 110</t>
  </si>
  <si>
    <t>753-911-615</t>
  </si>
  <si>
    <t>Elektrospojka d 125</t>
  </si>
  <si>
    <t>753-911-616</t>
  </si>
  <si>
    <t>Elektrospojka d 140</t>
  </si>
  <si>
    <t>753-911-617</t>
  </si>
  <si>
    <t>753-911-618</t>
  </si>
  <si>
    <t>Elektrospojka d 180</t>
  </si>
  <si>
    <t>753-911-619</t>
  </si>
  <si>
    <t>Elektrospojka d 200</t>
  </si>
  <si>
    <t>753-911-620</t>
  </si>
  <si>
    <t>Elektrospojka d 225</t>
  </si>
  <si>
    <t>753-911-621</t>
  </si>
  <si>
    <t>Elektrospojka d 250</t>
  </si>
  <si>
    <t>753-911-622</t>
  </si>
  <si>
    <t>Elektrospojka d 280</t>
  </si>
  <si>
    <t>753-911-623</t>
  </si>
  <si>
    <t>Elektrospojka d 315</t>
  </si>
  <si>
    <t>Elektrospojka d 355, SDR 11</t>
  </si>
  <si>
    <t>Elektrospojka d 400, SDR 11</t>
  </si>
  <si>
    <t>753-911-652</t>
  </si>
  <si>
    <t>Elektrospojka d 900, SDR 11</t>
  </si>
  <si>
    <t>753-911-704</t>
  </si>
  <si>
    <t>753-911-705</t>
  </si>
  <si>
    <t>753-911-706</t>
  </si>
  <si>
    <t>Elektrospojka d 450, SDR 11</t>
  </si>
  <si>
    <t>753-911-707</t>
  </si>
  <si>
    <t>Elektrospojka d 500, SDR 11</t>
  </si>
  <si>
    <t>753-911-708</t>
  </si>
  <si>
    <t>Elektrospojka d 560, SDR 11</t>
  </si>
  <si>
    <t>753-911-709</t>
  </si>
  <si>
    <t>Elektrospojka d 630, SDR 11</t>
  </si>
  <si>
    <t>753-911-710</t>
  </si>
  <si>
    <t>Elektrospojka d 710, SDR 11</t>
  </si>
  <si>
    <t>753-911-711</t>
  </si>
  <si>
    <t>Elektrospojka d 800, SDR 11</t>
  </si>
  <si>
    <t>753-911-804</t>
  </si>
  <si>
    <t>Elektrospojka d 355, SDR 17</t>
  </si>
  <si>
    <t>753-911-805</t>
  </si>
  <si>
    <t>Elektrospojka d 400, SDR 17</t>
  </si>
  <si>
    <t>753-911-806</t>
  </si>
  <si>
    <t>Elektrospojka d 450, SDR 17</t>
  </si>
  <si>
    <t>753-911-807</t>
  </si>
  <si>
    <t>Elektrospojka d 500, SDR 17</t>
  </si>
  <si>
    <t>753-911-808</t>
  </si>
  <si>
    <t>Elektrospojka d 560, SDR 17</t>
  </si>
  <si>
    <t>753-911-809</t>
  </si>
  <si>
    <t>Elektrospojka d 630, SDR 17</t>
  </si>
  <si>
    <t>753-911-810</t>
  </si>
  <si>
    <t>M/J Výztužná vložka pro PE a PVC trubky, d 125x7,2</t>
  </si>
  <si>
    <t>709-026-266</t>
  </si>
  <si>
    <t>M/J Výztužná vložka pro PE a PVC trubky, d 140x12,7</t>
  </si>
  <si>
    <t>709-026-269</t>
  </si>
  <si>
    <t>M/J Výztužná vložka pro PE a PVC trubky, d 140x8,3</t>
  </si>
  <si>
    <t>709-026-278</t>
  </si>
  <si>
    <t>M/J Výztužná vložka pro PE a PVC trubky, d 160x14,6</t>
  </si>
  <si>
    <t>709-026-281</t>
  </si>
  <si>
    <t>M/J Výztužná vložka pro PE a PVC trubky, d 160x9,1</t>
  </si>
  <si>
    <t>709-026-290</t>
  </si>
  <si>
    <t>M/J Výztužná vložka pro PE a PVC trubky, d 180x16,4</t>
  </si>
  <si>
    <t>709-026-293</t>
  </si>
  <si>
    <t>M/J Výztužná vložka pro PE a PVC trubky, d 180x10,3</t>
  </si>
  <si>
    <t>709-026-302</t>
  </si>
  <si>
    <t>709-305-674</t>
  </si>
  <si>
    <t>158-400-191</t>
  </si>
  <si>
    <t>T-kus 90°- vnitřní závit d 50-1 1/4" (lichoběžníkové těs.)</t>
  </si>
  <si>
    <t>d 50 -1 1/4"</t>
  </si>
  <si>
    <t>158-400-192</t>
  </si>
  <si>
    <t>T-kus 90°- vnitřní závit d 50-1 1/2" (lichoběžníkové těs.)</t>
  </si>
  <si>
    <t>d 50 -1 1/2"</t>
  </si>
  <si>
    <t>158-400-193</t>
  </si>
  <si>
    <t>T-kus 90°- vnitřní závit d 50-2" (lichoběžníkové těs.)</t>
  </si>
  <si>
    <t>d 50 -2"</t>
  </si>
  <si>
    <t>158-400-194</t>
  </si>
  <si>
    <t>T-kus 90°- vnitřní závit d 63-1 1/4" (lichoběžníkové těs.)</t>
  </si>
  <si>
    <t>d 63 -1 1/4"</t>
  </si>
  <si>
    <t>158-400-195</t>
  </si>
  <si>
    <t>T-kus 90°- vnitřní závit d 63-1 1/2" (lichoběžníkové těs.)</t>
  </si>
  <si>
    <t>d 63 -1 1/2"</t>
  </si>
  <si>
    <t>158-400-196</t>
  </si>
  <si>
    <t>T-kus 90°- vnitřní závit d 63-2" (lichoběžníkové těs.)</t>
  </si>
  <si>
    <t>d 63 -2"</t>
  </si>
  <si>
    <t>158-400-197</t>
  </si>
  <si>
    <t>T-kus 90°- vnitřní závit d 75-2 1/2" (lichoběžníkové těs.)</t>
  </si>
  <si>
    <t>d 75 -2 1/2"</t>
  </si>
  <si>
    <t>158-400-198</t>
  </si>
  <si>
    <t>T-kus 90°- vnitřní závit d 90-3" (lichoběžníkové těs.)</t>
  </si>
  <si>
    <t>d 90 -3"</t>
  </si>
  <si>
    <t>158-400-199</t>
  </si>
  <si>
    <t>T-kus 90°- vnitřní závit d 110-4" (lichoběžníkové těs.)</t>
  </si>
  <si>
    <t>d 110 -4"</t>
  </si>
  <si>
    <t>158-400-202</t>
  </si>
  <si>
    <t>T-kus 90°- vnější závit d 20-1/2" (lichoběžníkové těs.)</t>
  </si>
  <si>
    <t>158-400-203</t>
  </si>
  <si>
    <t>T-kus 90°- vnější závit d 20-3/4" (lichoběžníkové těs.)</t>
  </si>
  <si>
    <t>158-400-204</t>
  </si>
  <si>
    <t>T-kus 90°- vnější závit d 25-1/2" (lichoběžníkové těs.)</t>
  </si>
  <si>
    <t>158-400-205</t>
  </si>
  <si>
    <t>T-kus 90°- vnější závit d 25-3/4" (lichoběžníkové těs.)</t>
  </si>
  <si>
    <t>158-400-206</t>
  </si>
  <si>
    <t>T-kus 90°- vnější závit d 25-1" (lichoběžníkové těs.)</t>
  </si>
  <si>
    <t>158-400-207</t>
  </si>
  <si>
    <t>d 32-3/4"</t>
  </si>
  <si>
    <t>158-400-029</t>
  </si>
  <si>
    <t>Koleno 90° - vnitřní závit  d 32-1" (lichoběžníkové těs.)</t>
  </si>
  <si>
    <t>158-400-030</t>
  </si>
  <si>
    <t>Koleno 90° - vnitřní závit  d 32-1 1/4" (lichoběžníkové těs.)</t>
  </si>
  <si>
    <t>d 32-1 1/4"</t>
  </si>
  <si>
    <t>158-400-031</t>
  </si>
  <si>
    <t>Koleno 90° - vnitřní závit  d 40-3/4" (lichoběžníkové těs.)</t>
  </si>
  <si>
    <t>d 40-3/4"</t>
  </si>
  <si>
    <t>158-400-032</t>
  </si>
  <si>
    <t>Koleno 90° - vnitřní závit  d 40-1" (lichoběžníkové těs.)</t>
  </si>
  <si>
    <t>d 40-1"</t>
  </si>
  <si>
    <t>158-400-033</t>
  </si>
  <si>
    <t>Koleno 90° - vnitřní závit  d 40-1 1/4" (lichoběžníkové těs.)</t>
  </si>
  <si>
    <t>158-400-034</t>
  </si>
  <si>
    <t>Koleno 90° - vnitřní závit  d 40-1 1/2" (lichoběžníkové těs.)</t>
  </si>
  <si>
    <t>d 40-1 1/2"</t>
  </si>
  <si>
    <t>158-400-035</t>
  </si>
  <si>
    <t>Koleno 90° - vnitřní závit  d 50-1" (lichoběžníkové těs.)</t>
  </si>
  <si>
    <t>d 50-1"</t>
  </si>
  <si>
    <t>158-400-036</t>
  </si>
  <si>
    <t>Koleno 90° - vnitřní závit  d 50-1 1/4" (lichoběžníkové těs.)</t>
  </si>
  <si>
    <t>d 50-1 1/4"</t>
  </si>
  <si>
    <t>158-400-037</t>
  </si>
  <si>
    <t>Koleno 90° - vnitřní závit  d 50-1 1/2" (lichoběžníkové těs.)</t>
  </si>
  <si>
    <t>158-400-038</t>
  </si>
  <si>
    <t>Koleno 90° - vnitřní závit  d 50-2" (lichoběžníkové těs.)</t>
  </si>
  <si>
    <t>d 50-2"</t>
  </si>
  <si>
    <t>158-400-039</t>
  </si>
  <si>
    <t>Koleno 90° - vnitřní závit  d 63-1 1/4" (lichoběžníkové těs.)</t>
  </si>
  <si>
    <t>d 63-1 1/4"</t>
  </si>
  <si>
    <t>158-400-040</t>
  </si>
  <si>
    <t>Koleno 90° - vnitřní závit  d 63-1 1/2" (lichoběžníkové těs.)</t>
  </si>
  <si>
    <t>d 63-1 1/2"</t>
  </si>
  <si>
    <t>158-400-041</t>
  </si>
  <si>
    <t>Koleno 90° - vnitřní závit  d 63-2" (lichoběžníkové těs.)</t>
  </si>
  <si>
    <t>158-400-042</t>
  </si>
  <si>
    <t>Koleno 90° - vnitřní závit  d 75-2" (lichoběžníkové těs.)</t>
  </si>
  <si>
    <t>d 75-2"</t>
  </si>
  <si>
    <t>158-400-043</t>
  </si>
  <si>
    <t>Koleno 90° - vnitřní závit  d 75-2 1/2" (lichoběžníkové těs.)</t>
  </si>
  <si>
    <t>d 75-2 1/2"</t>
  </si>
  <si>
    <t>158-400-044</t>
  </si>
  <si>
    <t>Koleno 90° - vnitřní závit  d 75-3" (lichoběžníkové těs.)</t>
  </si>
  <si>
    <t>d 75-3"</t>
  </si>
  <si>
    <t>158-400-045</t>
  </si>
  <si>
    <t>Koleno 90° - vnitřní závit  d 90-3" (lichoběžníkové těs.)</t>
  </si>
  <si>
    <t>d 90-3"</t>
  </si>
  <si>
    <t>158-400-046</t>
  </si>
  <si>
    <t>Koleno 90° - vnitřní závit  d 110-4" (lichoběžníkové těs.)</t>
  </si>
  <si>
    <t>d 110-4"</t>
  </si>
  <si>
    <t>158-400-047</t>
  </si>
  <si>
    <t>Koleno 90° - vnější závit  d 20-1/2" (lichoběžníkové těs.)</t>
  </si>
  <si>
    <t>158-400-048</t>
  </si>
  <si>
    <t>Koleno 90° - vnější závit  d 20-3/4" (lichoběžníkové těs.)</t>
  </si>
  <si>
    <t>158-400-049</t>
  </si>
  <si>
    <t>Koleno 90° - vnější závit  d 25-1/2" (lichoběžníkové těs.)</t>
  </si>
  <si>
    <t>158-400-050</t>
  </si>
  <si>
    <t>Koleno 90° - vnější závit  d 25-3/4" (lichoběžníkové těs.)</t>
  </si>
  <si>
    <t>158-400-051</t>
  </si>
  <si>
    <t>Elektrotvarovka sedlová /syst. Saturn/ d 250-90</t>
  </si>
  <si>
    <t>d 250-90</t>
  </si>
  <si>
    <t>193-135-080</t>
  </si>
  <si>
    <t>Elektrotvarovka sedlová /syst. Saturn/ d 250-110</t>
  </si>
  <si>
    <t>d 250-110</t>
  </si>
  <si>
    <t>193-135-081</t>
  </si>
  <si>
    <t>Elektrotvarovka sedlová /syst. Saturn/ d 250-125</t>
  </si>
  <si>
    <t>d 250-125</t>
  </si>
  <si>
    <t>193-135-159</t>
  </si>
  <si>
    <t>Elektrotvarovka sedlová /syst. Saturn/ d 500-560-630/90</t>
  </si>
  <si>
    <t>d 500-630x90</t>
  </si>
  <si>
    <t>193-135-160</t>
  </si>
  <si>
    <t>Elektrotvarovka sedlová /syst. Saturn/ d 500-560-630/110</t>
  </si>
  <si>
    <t>d 500-630x110</t>
  </si>
  <si>
    <t>193-135-161</t>
  </si>
  <si>
    <t>Elektrotvarovka sedlová /syst. Saturn/ d 500-560-630/125</t>
  </si>
  <si>
    <t>d 500-630x125</t>
  </si>
  <si>
    <t>193-135-289</t>
  </si>
  <si>
    <t>Elektrotvarovka sedlová /syst. Saturn/ d 280/90</t>
  </si>
  <si>
    <t>d 280x90</t>
  </si>
  <si>
    <t>193-135-290</t>
  </si>
  <si>
    <t>Elektrotvarovka sedlová /syst. Saturn/ d 280/110</t>
  </si>
  <si>
    <t>d 280x110</t>
  </si>
  <si>
    <t>193-135-291</t>
  </si>
  <si>
    <t>Elektrotvarovka sedlová /syst. Saturn/ d 280/125</t>
  </si>
  <si>
    <t>d 280x125</t>
  </si>
  <si>
    <t>193-135-309</t>
  </si>
  <si>
    <t>Elektrotvarovka sedlová /syst. Saturn/ d 315-355/90</t>
  </si>
  <si>
    <t>d 315-355x90</t>
  </si>
  <si>
    <t>193-135-310</t>
  </si>
  <si>
    <t>Elektrotvarovka sedlová /syst. Saturn/ d 315-355/110</t>
  </si>
  <si>
    <t>d 315-355x110</t>
  </si>
  <si>
    <t>193-135-311</t>
  </si>
  <si>
    <t>Elektrotvarovka sedlová /syst. Saturn/ d 315-355/125</t>
  </si>
  <si>
    <t>d 315-355x125</t>
  </si>
  <si>
    <t>193-135-329</t>
  </si>
  <si>
    <t>d 400-450x90</t>
  </si>
  <si>
    <t>193-135-330</t>
  </si>
  <si>
    <t>d 400-450x110</t>
  </si>
  <si>
    <t>193-135-331</t>
  </si>
  <si>
    <t>d 400-450x125</t>
  </si>
  <si>
    <t>Elektrotvarovka sedlová /syst. Saturn/ d 315/160</t>
  </si>
  <si>
    <t>d 315x160</t>
  </si>
  <si>
    <t>Elektrotvarovka sedlová /syst. Saturn/ d 315/225</t>
  </si>
  <si>
    <t>d 315x225</t>
  </si>
  <si>
    <t>d 500-355</t>
  </si>
  <si>
    <t>d 500-400</t>
  </si>
  <si>
    <t>d 500-450</t>
  </si>
  <si>
    <t>d 710-500</t>
  </si>
  <si>
    <t>d 710-560</t>
  </si>
  <si>
    <t>d 710-630</t>
  </si>
  <si>
    <t>753-900-800</t>
  </si>
  <si>
    <t>Redukce /SDR 17/ d 250-160</t>
  </si>
  <si>
    <t>753-900-801</t>
  </si>
  <si>
    <t>Redukce /SDR 17/ d 250-200</t>
  </si>
  <si>
    <t>753-900-802</t>
  </si>
  <si>
    <t>Redukce /SDR 17/ d 250-225</t>
  </si>
  <si>
    <t>753-900-803</t>
  </si>
  <si>
    <t>Redukce /SDR 17/ d 280-250</t>
  </si>
  <si>
    <t>753-900-804</t>
  </si>
  <si>
    <t>158-400-076</t>
  </si>
  <si>
    <t>Koleno 90° d 75 (lichoběžníkové těs.)</t>
  </si>
  <si>
    <t>158-400-077</t>
  </si>
  <si>
    <t>Koleno 90° d 90 (lichoběžníkové těs.)</t>
  </si>
  <si>
    <t>158-400-078</t>
  </si>
  <si>
    <t>Koleno 90° d 110 (lichoběžníkové těs.)</t>
  </si>
  <si>
    <t>158-400-079</t>
  </si>
  <si>
    <t>Víčko d 20 (lichoběžníkové těs.)</t>
  </si>
  <si>
    <t>158-400-080</t>
  </si>
  <si>
    <t>Víčko d 25 (lichoběžníkové těs.)</t>
  </si>
  <si>
    <t>158-400-081</t>
  </si>
  <si>
    <t>Víčko d 32 (lichoběžníkové těs.)</t>
  </si>
  <si>
    <t>158-400-082</t>
  </si>
  <si>
    <t>Víčko d 40 (lichoběžníkové těs.)</t>
  </si>
  <si>
    <t>158-400-083</t>
  </si>
  <si>
    <t>Víčko d 50 (lichoběžníkové těs.)</t>
  </si>
  <si>
    <t>158-400-084</t>
  </si>
  <si>
    <t>Víčko d 63 (lichoběžníkové těs.)</t>
  </si>
  <si>
    <t>158-400-085</t>
  </si>
  <si>
    <t>Víčko d 75 (lichoběžníkové těs.)</t>
  </si>
  <si>
    <t>158-400-086</t>
  </si>
  <si>
    <t>Víčko d 90 (lichoběžníkové těs.)</t>
  </si>
  <si>
    <t>158-400-087</t>
  </si>
  <si>
    <t>Víčko d 110 (lichoběžníkové těs.)</t>
  </si>
  <si>
    <t>158-400-088</t>
  </si>
  <si>
    <t>Přechod. kus -vnitřní závit d 20-1/2" (lichoběžníkové těs.)</t>
  </si>
  <si>
    <t>158-400-089</t>
  </si>
  <si>
    <t>Přechod. kus -vnitřní závit d 20-3/4" (lichoběžníkové těs.)</t>
  </si>
  <si>
    <t>158-400-090</t>
  </si>
  <si>
    <t>Přechod. kus -vnitřní závit d 25-1/2" (lichoběžníkové těs.)</t>
  </si>
  <si>
    <t>158-400-091</t>
  </si>
  <si>
    <t>Přechod. kus -vnitřní závit d 25-3/4" (lichoběžníkové těs.)</t>
  </si>
  <si>
    <t>158-400-092</t>
  </si>
  <si>
    <t>Přechod. kus -vnitřní závit d 25-1" (lichoběžníkové těs.)</t>
  </si>
  <si>
    <t>158-400-093</t>
  </si>
  <si>
    <t>Přechod. kus -vnitřní závit d 32-3/4" (lichoběžníkové těs.)</t>
  </si>
  <si>
    <t>158-400-094</t>
  </si>
  <si>
    <t>Přechod. kus -vnitřní závit d 32-1" (lichoběžníkové těs.)</t>
  </si>
  <si>
    <t>158-400-095</t>
  </si>
  <si>
    <t>Přechod. kus -vnitřní závit d 32-1 1/4" (lichoběžníkové těs.)</t>
  </si>
  <si>
    <t>d 32 -1 1/4"</t>
  </si>
  <si>
    <t>158-400-096</t>
  </si>
  <si>
    <t>Přechod. kus -vnitřní závit d 40-1" (lichoběžníkové těs.)</t>
  </si>
  <si>
    <t>158-400-097</t>
  </si>
  <si>
    <t>Přechod. kus -vnitřní závit d 40-1 1/4" (lichoběžníkové těs.)</t>
  </si>
  <si>
    <t>158-400-098</t>
  </si>
  <si>
    <t>Přechod. kus -vnitřní závit d 40-1 1/2" (lichoběžníkové těs.)</t>
  </si>
  <si>
    <t>158-400-099</t>
  </si>
  <si>
    <t>Přechod. kus -vnitřní závit d 50-1" (lichoběžníkové těs.)</t>
  </si>
  <si>
    <t>158-400-100</t>
  </si>
  <si>
    <t>Přechod. kus -vnitřní závit d 50-1 1/4" (lichoběžníkové těs.)</t>
  </si>
  <si>
    <t>158-400-101</t>
  </si>
  <si>
    <t>Přechod. kus -vnitřní závit d 50-1 1/2" (lichoběžníkové těs.)</t>
  </si>
  <si>
    <t>158-400-102</t>
  </si>
  <si>
    <t>Přechod. kus -vnitřní závit d 50-2" (lichoběžníkové těs.)</t>
  </si>
  <si>
    <t>158-400-103</t>
  </si>
  <si>
    <t>Přechod. kus -vnitřní závit d 63-1 1/2" (lichoběžníkové těs.)</t>
  </si>
  <si>
    <t>158-400-104</t>
  </si>
  <si>
    <t>Přechod. kus -vnitřní závit d 63-2" (lichoběžníkové těs.)</t>
  </si>
  <si>
    <t>158-400-105</t>
  </si>
  <si>
    <t>Přechod. kus -vnitřní závit d 63-2 1/2" (lichoběžníkové těs.)</t>
  </si>
  <si>
    <t>158-400-106</t>
  </si>
  <si>
    <t>Přechod. kus -vnitřní závit d 75-2" (lichoběžníkové těs.)</t>
  </si>
  <si>
    <t>158-400-107</t>
  </si>
  <si>
    <t>Přechod. kus -vnitřní závit d 75-2 1/2" (lichoběžníkové těs.)</t>
  </si>
  <si>
    <t>158-400-108</t>
  </si>
  <si>
    <t>Přechod. kus -vnitřní závit d 75-3" (lichoběžníkové těs.)</t>
  </si>
  <si>
    <t>158-400-109</t>
  </si>
  <si>
    <t>Přechod. kus -vnitřní závit d 90-2" (lichoběžníkové těs.)</t>
  </si>
  <si>
    <t>d 90-2"</t>
  </si>
  <si>
    <t>158-400-110</t>
  </si>
  <si>
    <t>Přechod. kus -vnitřní závit d 90-2 1/2" (lichoběžníkové těs.)</t>
  </si>
  <si>
    <t>d 90-2 1/2"</t>
  </si>
  <si>
    <t>158-400-111</t>
  </si>
  <si>
    <t>Přechod. kus -vnitřní závit d 90-3" (lichoběžníkové těs.)</t>
  </si>
  <si>
    <t>158-400-112</t>
  </si>
  <si>
    <t>Přechod. kus -vnitřní závit d 110-3" (lichoběžníkové těs.)</t>
  </si>
  <si>
    <t>158-400-113</t>
  </si>
  <si>
    <t>Přechod. kus -vnitřní závit d 110-4" (lichoběžníkové těs.)</t>
  </si>
  <si>
    <t>158-400-114</t>
  </si>
  <si>
    <t>Přechod. kus - příruba d 50-1 1/2" (lichoběžníkové těs.)</t>
  </si>
  <si>
    <t>158-400-115</t>
  </si>
  <si>
    <t>Přechod. kus - příruba d 50-2" (lichoběžníkové těs.)</t>
  </si>
  <si>
    <t>158-400-116</t>
  </si>
  <si>
    <t>Přechod. kus - příruba d 63-2" (lichoběžníkové těs.)</t>
  </si>
  <si>
    <t>158-400-117</t>
  </si>
  <si>
    <t>Přechod. kus - příruba d 63-2 1/2" (lichoběžníkové těs.)</t>
  </si>
  <si>
    <t>158-400-118</t>
  </si>
  <si>
    <t>Přechod. kus - příruba d 75-2 1/2" (lichoběžníkové těs.)</t>
  </si>
  <si>
    <t>158-400-119</t>
  </si>
  <si>
    <t>Přechod. kus - příruba d 75-3" (lichoběžníkové těs.)</t>
  </si>
  <si>
    <t>158-400-120</t>
  </si>
  <si>
    <t>Přechod. kus - příruba d 90-3" (lichoběžníkové těs.)</t>
  </si>
  <si>
    <t>158-400-121</t>
  </si>
  <si>
    <t>Přechod. kus - příruba d 90-4" (lichoběžníkové těs.)</t>
  </si>
  <si>
    <t>158-400-122</t>
  </si>
  <si>
    <t>Přechod. kus - příruba d 110-4" (lichoběžníkové těs.)</t>
  </si>
  <si>
    <t>158-400-123</t>
  </si>
  <si>
    <t>Přechod. kus -vnější závit d 20-1/2" (lichoběžníkové těs.)</t>
  </si>
  <si>
    <t>158-400-124</t>
  </si>
  <si>
    <t>Přechod. kus -vnější závit d 20-3/4" (lichoběžníkové těs.)</t>
  </si>
  <si>
    <t>158-400-125</t>
  </si>
  <si>
    <t>Přechod. kus -vnější závit d 20-1" (lichoběžníkové těs.)</t>
  </si>
  <si>
    <t>d 20-1"</t>
  </si>
  <si>
    <t>158-400-126</t>
  </si>
  <si>
    <t>Přechod. kus -vnější závit d 25-1/2" (lichoběžníkové těs.)</t>
  </si>
  <si>
    <t>158-400-127</t>
  </si>
  <si>
    <t>Přechod. kus -vnější závit d 25-3/4" (lichoběžníkové těs.)</t>
  </si>
  <si>
    <t>158-400-128</t>
  </si>
  <si>
    <t>Přechod. kus -vnější závit d 25-1" (lichoběžníkové těs.)</t>
  </si>
  <si>
    <t>158-400-129</t>
  </si>
  <si>
    <t>Přechod. kus -vnější závit d 32-3/4" (lichoběžníkové těs.)</t>
  </si>
  <si>
    <t>158-400-130</t>
  </si>
  <si>
    <t>Přechod. kus -vnější závit d 32-1" (lichoběžníkové těs.)</t>
  </si>
  <si>
    <t>158-400-131</t>
  </si>
  <si>
    <t>Přechod. kus -vnější závit d 32-1 1/4" (lichoběžníkové těs.)</t>
  </si>
  <si>
    <t>158-400-132</t>
  </si>
  <si>
    <t>Přechod. kus -vnější závit d 32-1 1/2" (lichoběžníkové těs.)</t>
  </si>
  <si>
    <t>d 32-1 1/2"</t>
  </si>
  <si>
    <t>158-400-133</t>
  </si>
  <si>
    <t>Přechod. kus -vnější závit d 40-1" (lichoběžníkové těs.)</t>
  </si>
  <si>
    <t>158-400-134</t>
  </si>
  <si>
    <t>Přechod. kus -vnější závit d 40-1 1/4" (lichoběžníkové těs.)</t>
  </si>
  <si>
    <t>158-400-135</t>
  </si>
  <si>
    <t>Přechod. kus -vnější závit d 40-1 1/2" (lichoběžníkové těs.)</t>
  </si>
  <si>
    <t>158-400-136</t>
  </si>
  <si>
    <t>Přechod. kus -vnější závit d 40-2" (lichoběžníkové těs.)</t>
  </si>
  <si>
    <t>d 40-2"</t>
  </si>
  <si>
    <t>158-400-137</t>
  </si>
  <si>
    <t>Přechod. kus -vnější závit d 50-1" (lichoběžníkové těs.)</t>
  </si>
  <si>
    <t>158-400-138</t>
  </si>
  <si>
    <t>Přechod. kus -vnější závit d 50-1 1/4" (lichoběžníkové těs.)</t>
  </si>
  <si>
    <t>158-400-139</t>
  </si>
  <si>
    <t>Přechod. kus -vnější závit d 50-1 1/2" (lichoběžníkové těs.)</t>
  </si>
  <si>
    <t>158-400-140</t>
  </si>
  <si>
    <t>Přechod. kus -vnější závit d 50-2" (lichoběžníkové těs.)</t>
  </si>
  <si>
    <t>158-400-141</t>
  </si>
  <si>
    <t>Přechod. kus -vnější závit d 63-1 1/2" (lichoběžníkové těs.)</t>
  </si>
  <si>
    <t>158-400-142</t>
  </si>
  <si>
    <t>Přechod. kus -vnější závit d 63-2" (lichoběžníkové těs.)</t>
  </si>
  <si>
    <t>158-400-143</t>
  </si>
  <si>
    <t>Přechod. kus -vnější závit d 63-2 1/2" (lichoběžníkové těs.)</t>
  </si>
  <si>
    <t>158-400-144</t>
  </si>
  <si>
    <t>Přechod. kus -vnější závit d 75-2" (lichoběžníkové těs.)</t>
  </si>
  <si>
    <t>158-400-145</t>
  </si>
  <si>
    <t>Přechod. kus -vnější závit d 75-2 1/2" (lichoběžníkové těs.)</t>
  </si>
  <si>
    <t>158-400-146</t>
  </si>
  <si>
    <t>Přechod. kus -vnější závit d 75-3" (lichoběžníkové těs.)</t>
  </si>
  <si>
    <t>158-400-147</t>
  </si>
  <si>
    <t>Přechod. kus -vnější závit d 90-2" (lichoběžníkové těs.)</t>
  </si>
  <si>
    <t>158-400-148</t>
  </si>
  <si>
    <t>Přechod. kus -vnější závit d 90-2 1/2" (lichoběžníkové těs.)</t>
  </si>
  <si>
    <t>158-400-149</t>
  </si>
  <si>
    <t>Přechod. kus -vnější závit d 90-3" (lichoběžníkové těs.)</t>
  </si>
  <si>
    <t>158-400-150</t>
  </si>
  <si>
    <t>Přechod. kus -vnější závit d 90-4" (lichoběžníkové těs.)</t>
  </si>
  <si>
    <t>158-400-151</t>
  </si>
  <si>
    <t>Přechod. kus -vnější závit d 110-3" (lichoběžníkové těs.)</t>
  </si>
  <si>
    <t>158-400-152</t>
  </si>
  <si>
    <t>Přechod. kus -vnější závit d 110-4" (lichoběžníkové těs.)</t>
  </si>
  <si>
    <t>158-400-153</t>
  </si>
  <si>
    <t>Spojka přímá redukovaná d 25-20 (lichoběžníkové těs.)</t>
  </si>
  <si>
    <t>d 25 - 20</t>
  </si>
  <si>
    <t>158-400-154</t>
  </si>
  <si>
    <t>Spojka přímá redukovaná d 32-20 (lichoběžníkové těs.)</t>
  </si>
  <si>
    <t>d 32 - 20</t>
  </si>
  <si>
    <t>158-400-155</t>
  </si>
  <si>
    <t>Spojka přímá redukovaná d 32-25 (lichoběžníkové těs.)</t>
  </si>
  <si>
    <t>d 32 - 25</t>
  </si>
  <si>
    <t>158-400-156</t>
  </si>
  <si>
    <t>Spojka přímá redukovaná d 40-25 (lichoběžníkové těs.)</t>
  </si>
  <si>
    <t>d 40 - 25</t>
  </si>
  <si>
    <t>158-400-157</t>
  </si>
  <si>
    <t>Spojka přímá redukovaná d 40-32 (lichoběžníkové těs.)</t>
  </si>
  <si>
    <t>d 40 - 32</t>
  </si>
  <si>
    <t>158-400-158</t>
  </si>
  <si>
    <t>Spojka přímá redukovaná d 50-32 (lichoběžníkové těs.)</t>
  </si>
  <si>
    <t>d 50 - 32</t>
  </si>
  <si>
    <t>158-400-159</t>
  </si>
  <si>
    <t>Spojka přímá redukovaná d 50-40 (lichoběžníkové těs.)</t>
  </si>
  <si>
    <t>d 50 - 40</t>
  </si>
  <si>
    <t>158-400-160</t>
  </si>
  <si>
    <t>Spojka přímá redukovaná d 63-32 (lichoběžníkové těs.)</t>
  </si>
  <si>
    <t>d 63 - 32</t>
  </si>
  <si>
    <t>158-400-161</t>
  </si>
  <si>
    <t>Spojka přímá redukovaná d 63-40 (lichoběžníkové těs.)</t>
  </si>
  <si>
    <t>d 63 - 40</t>
  </si>
  <si>
    <t>158-400-162</t>
  </si>
  <si>
    <t>Spojka přímá redukovaná d 63-50 (lichoběžníkové těs.)</t>
  </si>
  <si>
    <t>d 63 - 50</t>
  </si>
  <si>
    <t>158-400-163</t>
  </si>
  <si>
    <t>Spojka přímá redukovaná d 75-50 (lichoběžníkové těs.)</t>
  </si>
  <si>
    <t>d 75 - 50</t>
  </si>
  <si>
    <t>158-400-164</t>
  </si>
  <si>
    <t>Spojka přímá redukovaná d 75-63 (lichoběžníkové těs.)</t>
  </si>
  <si>
    <t>d 75 - 63</t>
  </si>
  <si>
    <t>158-400-165</t>
  </si>
  <si>
    <t>Spojka přímá redukovaná d 90-63 (lichoběžníkové těs.)</t>
  </si>
  <si>
    <t>d 90 - 63</t>
  </si>
  <si>
    <t>158-400-166</t>
  </si>
  <si>
    <t>Spojka přímá redukovaná d 90-75 (lichoběžníkové těs.)</t>
  </si>
  <si>
    <t>d 90 - 75</t>
  </si>
  <si>
    <t>158-400-167</t>
  </si>
  <si>
    <t>Spojka přímá redukovaná d 110-90 (lichoběžníkové těs.)</t>
  </si>
  <si>
    <t>d 110 - 90</t>
  </si>
  <si>
    <t>158-400-168</t>
  </si>
  <si>
    <t>Spojka opravárenská přímá d 20 (lichoběžníkové těs.)</t>
  </si>
  <si>
    <t>158-400-169</t>
  </si>
  <si>
    <t>Spojka opravárenská přímá d 25 (lichoběžníkové těs.)</t>
  </si>
  <si>
    <t>158-400-170</t>
  </si>
  <si>
    <t>Spojka opravárenská přímá d 32 (lichoběžníkové těs.)</t>
  </si>
  <si>
    <t>158-400-171</t>
  </si>
  <si>
    <t>Spojka opravárenská přímá d 40 (lichoběžníkové těs.)</t>
  </si>
  <si>
    <t>158-400-172</t>
  </si>
  <si>
    <t>Spojka opravárenská přímá d 50 (lichoběžníkové těs.)</t>
  </si>
  <si>
    <t>158-400-173</t>
  </si>
  <si>
    <t>Spojka opravárenská přímá d 63 (lichoběžníkové těs.)</t>
  </si>
  <si>
    <t>158-400-174</t>
  </si>
  <si>
    <t>Spojka opravárenská přímá d 75 (lichoběžníkové těs.)</t>
  </si>
  <si>
    <t>158-400-175</t>
  </si>
  <si>
    <t>Spojka opravárenská přímá d 90 (lichoběžníkové těs.)</t>
  </si>
  <si>
    <t>158-400-176</t>
  </si>
  <si>
    <t>Spojka opravárenská přímá d 110 (lichoběžníkové těs.)</t>
  </si>
  <si>
    <t>158-400-177</t>
  </si>
  <si>
    <t>T-kus 90°- vnitřní závit d 20-1/2" (lichoběžníkové těs.)</t>
  </si>
  <si>
    <t>158-400-178</t>
  </si>
  <si>
    <t>T-kus 90°- vnitřní závit d 20-3/4" (lichoběžníkové těs.)</t>
  </si>
  <si>
    <t>158-400-179</t>
  </si>
  <si>
    <t>T-kus 90°- vnitřní závit d 25-1/2" (lichoběžníkové těs.)</t>
  </si>
  <si>
    <t>158-400-180</t>
  </si>
  <si>
    <t>T-kus 90°- vnitřní závit d 25-3/4" (lichoběžníkové těs.)</t>
  </si>
  <si>
    <t>158-400-181</t>
  </si>
  <si>
    <t>T-kus 90°- vnitřní závit d 25-1" (lichoběžníkové těs.)</t>
  </si>
  <si>
    <t>158-400-182</t>
  </si>
  <si>
    <t>T-kus 90°- vnitřní závit d 32-1/2" (lichoběžníkové těs.)</t>
  </si>
  <si>
    <t>158-400-183</t>
  </si>
  <si>
    <t>T-kus 90°- vnitřní závit d 32-3/4" (lichoběžníkové těs.)</t>
  </si>
  <si>
    <t>158-400-184</t>
  </si>
  <si>
    <t>T-kus 90°- vnitřní závit d 32-1" (lichoběžníkové těs.)</t>
  </si>
  <si>
    <t>158-400-185</t>
  </si>
  <si>
    <t>T-kus 90°- vnitřní závit d 32-1 1/4" (lichoběžníkové těs.)</t>
  </si>
  <si>
    <t>158-400-186</t>
  </si>
  <si>
    <t>T-kus 90°- vnitřní závit d 40-3/4" (lichoběžníkové těs.)</t>
  </si>
  <si>
    <t>158-400-187</t>
  </si>
  <si>
    <t>T-kus 90°- vnitřní závit d 40-1" (lichoběžníkové těs.)</t>
  </si>
  <si>
    <t>158-400-188</t>
  </si>
  <si>
    <t>T-kus 90°- vnitřní závit d 40-1 1/4" (lichoběžníkové těs.)</t>
  </si>
  <si>
    <t>d 40 -1 1/4"</t>
  </si>
  <si>
    <t>158-400-189</t>
  </si>
  <si>
    <t>T-kus 90°- vnitřní závit d 40-1 1/2" (lichoběžníkové těs.)</t>
  </si>
  <si>
    <t>d 40 -1 1/2"</t>
  </si>
  <si>
    <t>158-400-190</t>
  </si>
  <si>
    <t>T-kus 90°- vnitřní závit d 50-1" (lichoběžníkové těs.)</t>
  </si>
  <si>
    <t>d 50 -1"</t>
  </si>
  <si>
    <t>WAGA M/J 3007 Plus EPDM těs.- spojka   DN 400</t>
  </si>
  <si>
    <t>d 800-630</t>
  </si>
  <si>
    <t>pro d 250 až 800</t>
  </si>
  <si>
    <t>PE 100,PE 80</t>
  </si>
  <si>
    <t>d 500-315</t>
  </si>
  <si>
    <t>d 560-500</t>
  </si>
  <si>
    <t>d 630-400</t>
  </si>
  <si>
    <t>d 400</t>
  </si>
  <si>
    <t>d 500</t>
  </si>
  <si>
    <t>d 560</t>
  </si>
  <si>
    <t>d 630</t>
  </si>
  <si>
    <t>d 800</t>
  </si>
  <si>
    <t>d 450</t>
  </si>
  <si>
    <t>d 710</t>
  </si>
  <si>
    <t>193-132-497</t>
  </si>
  <si>
    <t>Navrt. T-kus odbočkový - kit d 160-63</t>
  </si>
  <si>
    <t>193-132-502</t>
  </si>
  <si>
    <t>Navrt. T-kus odbočkový - kit d 180-20</t>
  </si>
  <si>
    <t>193-132-503</t>
  </si>
  <si>
    <t>Navrt. T-kus odbočkový - kit d 180-25</t>
  </si>
  <si>
    <t>193-132-504</t>
  </si>
  <si>
    <t>Navrt. T-kus odbočkový - kit d 180-32</t>
  </si>
  <si>
    <t>193-132-505</t>
  </si>
  <si>
    <t>Navrt. T-kus odbočkový - kit d 180-40</t>
  </si>
  <si>
    <t>193-132-506</t>
  </si>
  <si>
    <t>Navrt. T-kus odbočkový - kit d 180-50</t>
  </si>
  <si>
    <t>d 180-50</t>
  </si>
  <si>
    <t>193-132-507</t>
  </si>
  <si>
    <t>Navrt. T-kus odbočkový - kit d 180-63</t>
  </si>
  <si>
    <t>193-132-512</t>
  </si>
  <si>
    <t>Navrt. T-kus odbočkový - kit d 200-20</t>
  </si>
  <si>
    <t>193-132-513</t>
  </si>
  <si>
    <t>Navrt. T-kus odbočkový - kit d 200-25</t>
  </si>
  <si>
    <t>193-132-514</t>
  </si>
  <si>
    <t>Navrt. T-kus odbočkový - kit d 200-32</t>
  </si>
  <si>
    <t>193-132-515</t>
  </si>
  <si>
    <t>Navrt. T-kus odbočkový - kit d 200-40</t>
  </si>
  <si>
    <t>193-132-516</t>
  </si>
  <si>
    <t>Navrt. T-kus odbočkový - kit d 200-50</t>
  </si>
  <si>
    <t>d 200-50</t>
  </si>
  <si>
    <t>193-132-517</t>
  </si>
  <si>
    <t>Navrt. T-kus odbočkový - kit d 200-63</t>
  </si>
  <si>
    <t>193-132-522</t>
  </si>
  <si>
    <t>Navrt. T-kus odbočkový - kit d 225-20</t>
  </si>
  <si>
    <t>193-132-523</t>
  </si>
  <si>
    <t>Navrt. T-kus odbočkový - kit d 225-25</t>
  </si>
  <si>
    <t>193-132-524</t>
  </si>
  <si>
    <t>Navrt. T-kus odbočkový - kit d 225-32</t>
  </si>
  <si>
    <t>193-132-525</t>
  </si>
  <si>
    <t>Navrt. T-kus odbočkový - kit d 225-40</t>
  </si>
  <si>
    <t>193-132-526</t>
  </si>
  <si>
    <t>Navrt. T-kus odbočkový - kit d 225-50</t>
  </si>
  <si>
    <t>d 225-50</t>
  </si>
  <si>
    <t>193-132-527</t>
  </si>
  <si>
    <t>Navrt. T-kus odbočkový - kit d 225-63</t>
  </si>
  <si>
    <t>193-132-532</t>
  </si>
  <si>
    <t>Navrt. T-kus odbočkový - kit d 250-20</t>
  </si>
  <si>
    <t>193-132-533</t>
  </si>
  <si>
    <t>Navrt. T-kus odbočkový - kit d 250-25</t>
  </si>
  <si>
    <t>193-132-534</t>
  </si>
  <si>
    <t>Navrt. T-kus odbočkový - kit d 250-32</t>
  </si>
  <si>
    <t>193-132-535</t>
  </si>
  <si>
    <t>Navrt. T-kus odbočkový - kit d 250-40</t>
  </si>
  <si>
    <t>193-132-536</t>
  </si>
  <si>
    <t>Navrt. T-kus odbočkový - kit d 250-50</t>
  </si>
  <si>
    <t>d 250-50</t>
  </si>
  <si>
    <t>193-132-537</t>
  </si>
  <si>
    <t>Navrt. T-kus odbočkový - kit d 250-63</t>
  </si>
  <si>
    <t>193-132-544</t>
  </si>
  <si>
    <t>Navrt. T-kus odbočkový - kit d 280-32</t>
  </si>
  <si>
    <t>d 280-32</t>
  </si>
  <si>
    <t>193-132-545</t>
  </si>
  <si>
    <t>Navrt. T-kus odbočkový - kit d 280-40</t>
  </si>
  <si>
    <t>d 280-40</t>
  </si>
  <si>
    <t>193-132-546</t>
  </si>
  <si>
    <t>Navrt. T-kus odbočkový - kit d 280-50</t>
  </si>
  <si>
    <t>d 280-50</t>
  </si>
  <si>
    <t>193-132-547</t>
  </si>
  <si>
    <t>Navrt. T-kus odbočkový - kit d 280-63</t>
  </si>
  <si>
    <t>193-132-554</t>
  </si>
  <si>
    <t>d 315-32</t>
  </si>
  <si>
    <t>193-132-555</t>
  </si>
  <si>
    <t>d 315-40</t>
  </si>
  <si>
    <t>193-132-556</t>
  </si>
  <si>
    <t>d 315-50</t>
  </si>
  <si>
    <t>193-132-557</t>
  </si>
  <si>
    <t>Sada pro PVC</t>
  </si>
  <si>
    <t>158-400-317</t>
  </si>
  <si>
    <t>158-400-318</t>
  </si>
  <si>
    <t>158-400-319</t>
  </si>
  <si>
    <t>158-400-320</t>
  </si>
  <si>
    <t>158-400-321</t>
  </si>
  <si>
    <t>158-400-322</t>
  </si>
  <si>
    <t>Náhradní díly iJOINT</t>
  </si>
  <si>
    <t>Těsnění</t>
  </si>
  <si>
    <t>158-400-254</t>
  </si>
  <si>
    <t>158-400-255</t>
  </si>
  <si>
    <t>158-400-256</t>
  </si>
  <si>
    <t>158-400-257</t>
  </si>
  <si>
    <t>158-400-258</t>
  </si>
  <si>
    <t>158-400-259</t>
  </si>
  <si>
    <t>158-400-260</t>
  </si>
  <si>
    <t>158-400-261</t>
  </si>
  <si>
    <t>158-400-262</t>
  </si>
  <si>
    <t>Těsnění pro opravárenské tvarovky</t>
  </si>
  <si>
    <t>158-400-275</t>
  </si>
  <si>
    <t>158-400-276</t>
  </si>
  <si>
    <t>158-400-277</t>
  </si>
  <si>
    <t>158-400-278</t>
  </si>
  <si>
    <t>158-400-279</t>
  </si>
  <si>
    <t>158-400-280</t>
  </si>
  <si>
    <t>Zákusný kroužek</t>
  </si>
  <si>
    <t>158-400-244</t>
  </si>
  <si>
    <t>158-400-245</t>
  </si>
  <si>
    <t>158-400-246</t>
  </si>
  <si>
    <t>158-400-247</t>
  </si>
  <si>
    <t>158-400-248</t>
  </si>
  <si>
    <t>158-400-249</t>
  </si>
  <si>
    <t>158-400-250</t>
  </si>
  <si>
    <t>158-400-251</t>
  </si>
  <si>
    <t>158-400-252</t>
  </si>
  <si>
    <t>Vložný kroužek</t>
  </si>
  <si>
    <t>158-400-323</t>
  </si>
  <si>
    <t>158-400-324</t>
  </si>
  <si>
    <t>158-400-325</t>
  </si>
  <si>
    <t>158-400-326</t>
  </si>
  <si>
    <t>158-400-327</t>
  </si>
  <si>
    <t>158-400-328</t>
  </si>
  <si>
    <t>158-400-263</t>
  </si>
  <si>
    <t>158-400-264</t>
  </si>
  <si>
    <t>158-400-265</t>
  </si>
  <si>
    <t>Navrtávací pas s výztužným kroužkem</t>
  </si>
  <si>
    <t>Matka</t>
  </si>
  <si>
    <t>Elektrosvařovací řídící jednotky MSA a příslušenství</t>
  </si>
  <si>
    <t>790-156-001</t>
  </si>
  <si>
    <t>Ostatní doplňky</t>
  </si>
  <si>
    <t>Těsnící materiály</t>
  </si>
  <si>
    <t>Řezák plastových trubek</t>
  </si>
  <si>
    <t>Rotační škrabka RS</t>
  </si>
  <si>
    <t>Rotační škrabka RST-1000</t>
  </si>
  <si>
    <t>Rotační škrabka univerzální OPPT</t>
  </si>
  <si>
    <t>Ruční škrabka</t>
  </si>
  <si>
    <t>Dvojitá svěrka</t>
  </si>
  <si>
    <t>Čtyřnásobná svěrka</t>
  </si>
  <si>
    <t>Přítlačné zařízení TOPLOAD</t>
  </si>
  <si>
    <t>Klíč pro navrtávací T-kusy odbočkové</t>
  </si>
  <si>
    <t>Stlačovací přípravek</t>
  </si>
  <si>
    <t>Zakruhovací svěrka</t>
  </si>
  <si>
    <t>MSA 2.0 elektrosvař. řídící jednotka se scannerem</t>
  </si>
  <si>
    <t>Kovový utahovák pro iJOINT d 20-75</t>
  </si>
  <si>
    <t>d 20 až 75</t>
  </si>
  <si>
    <t>Kovový utahovák pro iJOINT d 63-110</t>
  </si>
  <si>
    <t>d 63 až 110</t>
  </si>
  <si>
    <t>Vložka  PE pro elektrosedla základní, d 63 - vnitřní závit 1 1/2"</t>
  </si>
  <si>
    <t>d 450-280</t>
  </si>
  <si>
    <t>d 450-315</t>
  </si>
  <si>
    <t>d 450-355</t>
  </si>
  <si>
    <t>d 450-400</t>
  </si>
  <si>
    <t>M/J Výztužná vložka pro PE a PVC trubky, d 180x10,7</t>
  </si>
  <si>
    <t>M/J Výztužná vložka pro PE a PVC trubky, d 200x11,9</t>
  </si>
  <si>
    <t>M/J Výztužná vložka pro PE a PVC trubky, d 225x20,5</t>
  </si>
  <si>
    <t>M/J Výztužná vložka pro PE a PVC trubky, d 225x13,4</t>
  </si>
  <si>
    <t>M/J Výztužná vložka pro PE a PVC trubky, d 250x14,8</t>
  </si>
  <si>
    <t>M/J Výztužná vložka pro PE a PVC trubky, d 280x16,6</t>
  </si>
  <si>
    <t>M/J Výztužná vložka pro PE a PVC trubky, d 315x18,7</t>
  </si>
  <si>
    <t>M/J Výztužná vložka pro PE a PVC trubky, d 355x21,1</t>
  </si>
  <si>
    <t>d 50x4,6 / SDR 11</t>
  </si>
  <si>
    <t>d 63x5,8 / SDR 11</t>
  </si>
  <si>
    <t>d 75x6,8 / SDR 11</t>
  </si>
  <si>
    <t>d 90x8,2 / SDR 11</t>
  </si>
  <si>
    <t>d 110x10,0 / SDR 11</t>
  </si>
  <si>
    <t>d 125x11,4 / SDR 11</t>
  </si>
  <si>
    <t>d 140x12,7 / SDR 11</t>
  </si>
  <si>
    <t>d 160x14,6 / SDR 11</t>
  </si>
  <si>
    <t>d 180x16,4 / SDR 11</t>
  </si>
  <si>
    <t>d 200x18,2 / SDR 11</t>
  </si>
  <si>
    <t>d 200x11,9 / SDR 17</t>
  </si>
  <si>
    <t>d 200x11,4 / SDR 17,6</t>
  </si>
  <si>
    <t>d 225x20,5 / SDR 11</t>
  </si>
  <si>
    <t>d 225x13,4 / SDR 17</t>
  </si>
  <si>
    <t>d 225x12,8 / SDR 17,6</t>
  </si>
  <si>
    <t>d 250x22,8 / SDR 11</t>
  </si>
  <si>
    <t>d 250x14,8 / SDR 17</t>
  </si>
  <si>
    <t>d 250x14,3 / SDR 17,6</t>
  </si>
  <si>
    <t>d 280x25,5 / SDR 11</t>
  </si>
  <si>
    <t>d 280 x 16,6 / SDR 17</t>
  </si>
  <si>
    <t>d 280x16,0 / SDR 17,6</t>
  </si>
  <si>
    <t>d 315x28,7 / SDR 11</t>
  </si>
  <si>
    <t>d 315x18,7 / SDR 17</t>
  </si>
  <si>
    <t>d 315x17,9 / SDR 17,6</t>
  </si>
  <si>
    <t>d 355x32,3 / SDR 11</t>
  </si>
  <si>
    <t>d 355x21,1 / SDR 17</t>
  </si>
  <si>
    <t>d 355x20,2 / SDR 17,6</t>
  </si>
  <si>
    <t>d 50x2,9 / SDR 17/17,6</t>
  </si>
  <si>
    <t>d 63x3,6 / SDR 17/17,6</t>
  </si>
  <si>
    <t>d 75x4,3 / SDR 17/17,6</t>
  </si>
  <si>
    <t>d 90x5,2 / SDR 17/17,6</t>
  </si>
  <si>
    <t>d 110x6,3 / SDR 17/17,6</t>
  </si>
  <si>
    <t>d 125x7,2 / SDR 17/17,6</t>
  </si>
  <si>
    <t>d 140x8,0 / SDR 17/17,6</t>
  </si>
  <si>
    <t>d 180x10,7 / SDR 17</t>
  </si>
  <si>
    <t>d 180x10,3 / SDR 17,6</t>
  </si>
  <si>
    <t>Nerez /SDR 17/17,6/</t>
  </si>
  <si>
    <t>d 160x9,1 / SDR 17/17,6</t>
  </si>
  <si>
    <t>WAGA M/J 3000 set šroubů A4 DN 50-80</t>
  </si>
  <si>
    <t>WAGA M/J 3000 set šroubů A4 DN 100</t>
  </si>
  <si>
    <t>WAGA M/J 3000 set šroubů A4 DN 125-150</t>
  </si>
  <si>
    <t>WAGA M/J 3000 set šroubů A4 DN 200</t>
  </si>
  <si>
    <t>WAGA M/J 3000 set šroubů A4 DN 225-250</t>
  </si>
  <si>
    <t>WAGA M/J 3000 set šroubů A4 DN 300-350</t>
  </si>
  <si>
    <t>WAGA M/J 3000 set šroubů A4 DN 400</t>
  </si>
  <si>
    <t>Nerez A4</t>
  </si>
  <si>
    <t>T-kus 90°, redukovaný d 20-25-20 (lichoběžníkové těs.)</t>
  </si>
  <si>
    <t>d 20-25-20</t>
  </si>
  <si>
    <t>T-kus 90°, redukovaný d 25-32-25 (lichoběžníkové těs.)</t>
  </si>
  <si>
    <t>d 25-32-25</t>
  </si>
  <si>
    <t>753-902-835</t>
  </si>
  <si>
    <t>753-902-836</t>
  </si>
  <si>
    <t>753-902-837</t>
  </si>
  <si>
    <t>753-902-838</t>
  </si>
  <si>
    <t>753-902-839</t>
  </si>
  <si>
    <t>753-902-840</t>
  </si>
  <si>
    <t>753-902-841</t>
  </si>
  <si>
    <t>753-902-842</t>
  </si>
  <si>
    <t>753-902-843</t>
  </si>
  <si>
    <t>Oblouk 90° /SDR 11/ d 50</t>
  </si>
  <si>
    <t>753-001-011</t>
  </si>
  <si>
    <t>Oblouk 90° /SDR 11/ d 63</t>
  </si>
  <si>
    <t>753-001-012</t>
  </si>
  <si>
    <t>Oblouk 90° /SDR 11/ d 75</t>
  </si>
  <si>
    <t>753-001-013</t>
  </si>
  <si>
    <t>Oblouk 90° /SDR 11/ d 90</t>
  </si>
  <si>
    <t>753-001-014</t>
  </si>
  <si>
    <t>Oblouk 90° /SDR 11/ d 110</t>
  </si>
  <si>
    <t>753-001-015</t>
  </si>
  <si>
    <t>Oblouk 90° /SDR 11/ d 125</t>
  </si>
  <si>
    <t>753-001-016</t>
  </si>
  <si>
    <t>Oblouk 90° /SDR 11/ d 140</t>
  </si>
  <si>
    <t>753-001-017</t>
  </si>
  <si>
    <t>Oblouk 90° /SDR 11/ d 160</t>
  </si>
  <si>
    <t>753-001-018</t>
  </si>
  <si>
    <t>Oblouk 90° /SDR 11/ d 180</t>
  </si>
  <si>
    <t>753-001-019</t>
  </si>
  <si>
    <t>Oblouk 90° /SDR 11/ d 200</t>
  </si>
  <si>
    <t>753-001-020</t>
  </si>
  <si>
    <t>Oblouk 90° /SDR 11/ d 225</t>
  </si>
  <si>
    <t>753-001-021</t>
  </si>
  <si>
    <t>753-901-094</t>
  </si>
  <si>
    <t>Redukce /SDR 11/d 225-200</t>
  </si>
  <si>
    <t>753-901-095</t>
  </si>
  <si>
    <t>Redukce /SDR 11/d 225-180</t>
  </si>
  <si>
    <t>753-901-096</t>
  </si>
  <si>
    <t>Redukce /SDR 11/d 225-160</t>
  </si>
  <si>
    <t>753-901-097</t>
  </si>
  <si>
    <t>Redukce /SDR 11/d 315-225</t>
  </si>
  <si>
    <t>753-901-098</t>
  </si>
  <si>
    <t>Redukce /SDR 11/ d 280-200</t>
  </si>
  <si>
    <t>753-901-099</t>
  </si>
  <si>
    <t>Redukce /SDR 11/ d 280-225</t>
  </si>
  <si>
    <t>753-901-639</t>
  </si>
  <si>
    <t>Elektroredukce d 25-20</t>
  </si>
  <si>
    <t>753-901-640</t>
  </si>
  <si>
    <t>Elektroredukce d 32-20</t>
  </si>
  <si>
    <t>753-901-641</t>
  </si>
  <si>
    <t>Elektroredukce d 32-25</t>
  </si>
  <si>
    <t>753-901-644</t>
  </si>
  <si>
    <t>Elektroredukce d 40-20</t>
  </si>
  <si>
    <t>753-901-645</t>
  </si>
  <si>
    <t>Elektroredukce d 40-25</t>
  </si>
  <si>
    <t>753-901-646</t>
  </si>
  <si>
    <t>Elektroredukce d 40-32</t>
  </si>
  <si>
    <t>753-901-651</t>
  </si>
  <si>
    <t>Elektroredukce d 50-32</t>
  </si>
  <si>
    <t>753-901-652</t>
  </si>
  <si>
    <t>Elektroredukce d 50-40</t>
  </si>
  <si>
    <t>753-901-656</t>
  </si>
  <si>
    <t>Elektroredukce d 63-32</t>
  </si>
  <si>
    <t>753-901-657</t>
  </si>
  <si>
    <t>Elektroredukce d 63-40</t>
  </si>
  <si>
    <t>753-901-658</t>
  </si>
  <si>
    <t>Elektroredukce d 63-50</t>
  </si>
  <si>
    <t>753-901-831</t>
  </si>
  <si>
    <t>Elektroredukce d 90-63</t>
  </si>
  <si>
    <t>753-901-833</t>
  </si>
  <si>
    <t>Elektroredukce d 110-90</t>
  </si>
  <si>
    <t>Elektroredukce d 160-110</t>
  </si>
  <si>
    <t>Elektroredukce d 180-125</t>
  </si>
  <si>
    <t>753-901-836</t>
  </si>
  <si>
    <t>Elektroredukce d 125-90</t>
  </si>
  <si>
    <t>753-901-837</t>
  </si>
  <si>
    <t>Elektroredukce d 200-160</t>
  </si>
  <si>
    <t>753-901-838</t>
  </si>
  <si>
    <t>Elektroredukce d 225-160</t>
  </si>
  <si>
    <t>753-901-840</t>
  </si>
  <si>
    <t>Elektroredukce d 250-160</t>
  </si>
  <si>
    <t>753-901-841</t>
  </si>
  <si>
    <t>Elektroredukce d 250-200</t>
  </si>
  <si>
    <t>753-902-801</t>
  </si>
  <si>
    <t>753-902-802</t>
  </si>
  <si>
    <t>753-902-804</t>
  </si>
  <si>
    <t>753-902-807</t>
  </si>
  <si>
    <t>709-305-678</t>
  </si>
  <si>
    <t>709-355-674</t>
  </si>
  <si>
    <t>709-355-678</t>
  </si>
  <si>
    <t>753-208-524</t>
  </si>
  <si>
    <t>Oblouk 60° /SDR 11/ d 50, PE 100 RC</t>
  </si>
  <si>
    <t>Oblouk 60° /SDR 11/ d 63, PE 100 RC</t>
  </si>
  <si>
    <t>Oblouk 60° /SDR 11/ d 75, PE 100 RC</t>
  </si>
  <si>
    <t>Oblouk 60° /SDR 11/ d 90, PE 100 RC</t>
  </si>
  <si>
    <t>Oblouk 60° /SDR 11/ d 110, PE 100 RC</t>
  </si>
  <si>
    <t>Oblouk 60° /SDR 11/ d 125, PE 100 RC</t>
  </si>
  <si>
    <t>Oblouk 60° /SDR 11/ d 140, PE 100 RC</t>
  </si>
  <si>
    <t>Oblouk 60° /SDR 11/ d 160, PE 100 RC</t>
  </si>
  <si>
    <t>Oblouk 60° /SDR 11/ d 180, PE 100 RC</t>
  </si>
  <si>
    <t>Oblouk 60° /SDR 11/ d 200, PE 100 RC</t>
  </si>
  <si>
    <t>Oblouk 60° /SDR 11/ d 225, PE 100 RC</t>
  </si>
  <si>
    <t>Oblouk 60° /SDR 11/ d 250, PE 100 RC</t>
  </si>
  <si>
    <t>Oblouk 60° /SDR 11/ d 280, PE 100 RC</t>
  </si>
  <si>
    <t>Oblouk 60° /SDR 11/ d 315, PE 100 RC</t>
  </si>
  <si>
    <t>Oblouk 60° /SDR 11/ d 355, PE 100 RC</t>
  </si>
  <si>
    <t>Oblouk 60° /SDR 17/ d 90, PE 100 RC</t>
  </si>
  <si>
    <t>Oblouk 60° /SDR 17/ d 110, PE 100 RC</t>
  </si>
  <si>
    <t>Oblouk 60° /SDR 17/ d 125, PE 100 RC</t>
  </si>
  <si>
    <t>Oblouk 60° /SDR 17/ d 140, PE 100 RC</t>
  </si>
  <si>
    <t>Oblouk 60° /SDR 17/ d 160, PE 100 RC</t>
  </si>
  <si>
    <t>Oblouk 60° /SDR 17/ d 180, PE 100 RC</t>
  </si>
  <si>
    <t>Oblouk 60° /SDR 17/ d 200, PE 100 RC</t>
  </si>
  <si>
    <t>Oblouk 60° /SDR 17/ d 225, PE 100 RC</t>
  </si>
  <si>
    <t>Oblouk 60° /SDR 17/ d 250, PE 100 RC</t>
  </si>
  <si>
    <t>Oblouk 60° /SDR 17/ d 280, PE 100 RC</t>
  </si>
  <si>
    <t>Oblouk 60° /SDR 17/ d 315, PE 100 RC</t>
  </si>
  <si>
    <t>Oblouk 60° /SDR 17/ d 355, PE 100 RC</t>
  </si>
  <si>
    <t>Oblouk 30° /SDR 11/ d 50, PE 100 RC</t>
  </si>
  <si>
    <t>Oblouk 30° /SDR 11/ d 63, PE 100 RC</t>
  </si>
  <si>
    <t>Oblouk 30° /SDR 11/ d 75, PE 100 RC</t>
  </si>
  <si>
    <t>Oblouk 30° /SDR 11/ d 250, PE 100 RC</t>
  </si>
  <si>
    <t>Oblouk 30° /SDR 11/ d 280, PE 100 RC</t>
  </si>
  <si>
    <t>Oblouk 30° /SDR 11/ d 315, PE 100 RC</t>
  </si>
  <si>
    <t>Oblouk 30° /SDR 11/ d 355, PE 100 RC</t>
  </si>
  <si>
    <t>Oblouk 30° /SDR 17/ d 250, PE 100 RC</t>
  </si>
  <si>
    <t>Oblouk 30° /SDR 17/ d 280, PE 100 RC</t>
  </si>
  <si>
    <t>Oblouk 30° /SDR 17/ d 315, PE 100 RC</t>
  </si>
  <si>
    <t>Oblouk 30° /SDR 17/ d 355, PE 100 RC</t>
  </si>
  <si>
    <t>Oblouk 22° /SDR 11/ d 250, PE 100 RC</t>
  </si>
  <si>
    <t>Oblouk 22° /SDR 11/ d 280, PE 100 RC</t>
  </si>
  <si>
    <t>Oblouk 22° /SDR 11/ d 315, PE 100 RC</t>
  </si>
  <si>
    <t>Oblouk 22° /SDR 11/ d 355, PE 100 RC</t>
  </si>
  <si>
    <t>Oblouk 22° /SDR 11/ d 50, PE 100 RC</t>
  </si>
  <si>
    <t>Oblouk 22° /SDR 11/ d 63, PE 100 RC</t>
  </si>
  <si>
    <t>Oblouk 22° /SDR 11/ d 75, PE 100 RC</t>
  </si>
  <si>
    <t>Oblouk 22° /SDR 17/ d 250, PE 100 RC</t>
  </si>
  <si>
    <t>Oblouk 22° /SDR 17/ d 280, PE 100 RC</t>
  </si>
  <si>
    <t>Oblouk 22° /SDR 17/ d 315, PE 100 RC</t>
  </si>
  <si>
    <t>Oblouk 22° /SDR 17/ d 355, PE 100 RC</t>
  </si>
  <si>
    <t>Oblouk 11° /SDR 11/ d 250, PE 100 RC</t>
  </si>
  <si>
    <t>Oblouk 11° /SDR 11/ d 50, PE 100 RC</t>
  </si>
  <si>
    <t>Oblouk 11° /SDR 11/ d 63, PE 100 RC</t>
  </si>
  <si>
    <t>Oblouk 11° /SDR 11/ d 75, PE 100 RC</t>
  </si>
  <si>
    <t>Oblouk 11° /SDR 11/ d 280, PE 100 RC</t>
  </si>
  <si>
    <t>Oblouk 11° /SDR 11/ d 315, PE 100 RC</t>
  </si>
  <si>
    <t>Oblouk 11° /SDR 11/ d 355, PE 100 RC</t>
  </si>
  <si>
    <t>Oblouk 11° /SDR 17/ d 250, PE 100 RC</t>
  </si>
  <si>
    <t>Oblouk 11° /SDR 17/ d 280, PE 100 RC</t>
  </si>
  <si>
    <t>Oblouk 11° /SDR 17/ d 315, PE 100 RC</t>
  </si>
  <si>
    <t>Oblouk 11° /SDR 17/ d 355, PE 100 RC</t>
  </si>
  <si>
    <t>WAGA M/J 3007 Plus EPDM těs.- spojka   DN 450</t>
  </si>
  <si>
    <t>WAGA M/J 3007 Plus EPDM těs.- spojka   DN 500</t>
  </si>
  <si>
    <t>WAGA M/J 3007 Plus EPDM těs.- spojka   DN 550</t>
  </si>
  <si>
    <t>WAGA M/J 3007 Plus EPDM těs.- spojka   DN 600</t>
  </si>
  <si>
    <t>709-305-672</t>
  </si>
  <si>
    <t>709-305-676</t>
  </si>
  <si>
    <t>d 450 - 482 / DN 450</t>
  </si>
  <si>
    <t>d 500 - 532 / DN 500</t>
  </si>
  <si>
    <t>d 548 - 580 / DN 550</t>
  </si>
  <si>
    <t>d 605 - 637 / DN 600</t>
  </si>
  <si>
    <t>WAGA M/J 3057 Plus EPDM těs.- spojka s přírubou   DN 500/PN 16/PN 10</t>
  </si>
  <si>
    <t>WAGA M/J 3057 Plus EPDM těs.- spojka s přírubou   DN 600/PN 16/PN 10</t>
  </si>
  <si>
    <t>709-405-692</t>
  </si>
  <si>
    <t>709-405-694</t>
  </si>
  <si>
    <t>709-405-696</t>
  </si>
  <si>
    <t>d 450-482 x 315-356 / DN 450x400</t>
  </si>
  <si>
    <t>d 500-532 x 450-482 / DN 500x450</t>
  </si>
  <si>
    <t>d 548-580 x 500-532 / DN 550X500</t>
  </si>
  <si>
    <t>709-455-692</t>
  </si>
  <si>
    <t>WAGA M/J 3107 Plus EPDM těs.spojka redukovaná  DN 450 x 400</t>
  </si>
  <si>
    <t>WAGA M/J 3107 Plus EPDM těs.spojka redukovaná  DN 500 x 450</t>
  </si>
  <si>
    <t>WAGA M/J 3107 Plus EPDM těs.spojka redukovaná  DN 550 x 500</t>
  </si>
  <si>
    <t>WAGA M/J 3157 Plus EPDM těs.spojka red. s přírubou DN 450 x 400/PN 16/PN 10</t>
  </si>
  <si>
    <t>WAGA M/J 3157 Plus EPDM těs.spojka red. s přírubou DN 550 x 500/PN 16/PN 10</t>
  </si>
  <si>
    <t>d 450 - 482 / DN 400</t>
  </si>
  <si>
    <t>d 548 - 580 / DN 500</t>
  </si>
  <si>
    <t>709-355-676</t>
  </si>
  <si>
    <t>Elektrotvarovka sedlová /syst. Saturn/ d 355/160</t>
  </si>
  <si>
    <t>d 355x160</t>
  </si>
  <si>
    <t>Elektrotvarovka sedlová /syst. Saturn/ d 355/225</t>
  </si>
  <si>
    <t>d 355x225</t>
  </si>
  <si>
    <t>Elektrotvarovka sedlová /syst. Saturn/ d 400/160</t>
  </si>
  <si>
    <t>d 400x160</t>
  </si>
  <si>
    <t>Elektrotvarovka sedlová /syst. Saturn/ d 400/225</t>
  </si>
  <si>
    <t>d 400x225</t>
  </si>
  <si>
    <t>Elektrotvarovka sedlová /syst. Saturn/ d 450/160</t>
  </si>
  <si>
    <t>d 450x160</t>
  </si>
  <si>
    <t>Elektrotvarovka sedlová /syst. Saturn/ d 450/225</t>
  </si>
  <si>
    <t>d 450x225</t>
  </si>
  <si>
    <t>Elektrotvarovka sedlová /syst. Saturn/ d 500/160</t>
  </si>
  <si>
    <t>d 500x160</t>
  </si>
  <si>
    <t>Elektrotvarovka sedlová /syst. Saturn/ d 500/225</t>
  </si>
  <si>
    <t>d 500x225</t>
  </si>
  <si>
    <t>193-135-446</t>
  </si>
  <si>
    <t>Elektrotvarovka sedlová SDR11 PN16 d 500/315</t>
  </si>
  <si>
    <t>d 500x315</t>
  </si>
  <si>
    <t>Elektrotvarovka sedlová /syst. Saturn/ d 560/160</t>
  </si>
  <si>
    <t>d 560x160</t>
  </si>
  <si>
    <t>Elektrotvarovka sedlová /syst. Saturn/ d 560/225</t>
  </si>
  <si>
    <t>d 560x225</t>
  </si>
  <si>
    <t>193-135-456</t>
  </si>
  <si>
    <t>Elektrotvarovka sedlová SDR11 PN16 d 560/315</t>
  </si>
  <si>
    <t>d 560x315</t>
  </si>
  <si>
    <t>Elektrotvarovka sedlová /syst. Saturn/ d 630/160</t>
  </si>
  <si>
    <t>d 630x160</t>
  </si>
  <si>
    <t>Elektrotvarovka sedlová /syst. Saturn/ d 630/225</t>
  </si>
  <si>
    <t>d 630x225</t>
  </si>
  <si>
    <t>193-135-466</t>
  </si>
  <si>
    <t>Elektrotvarovka sedlová SDR11 PN16 d 630/315</t>
  </si>
  <si>
    <t>d 630x315</t>
  </si>
  <si>
    <t>Elektrotvarovka sedlová /syst. Saturn/ d 710/160</t>
  </si>
  <si>
    <t>d 710x160</t>
  </si>
  <si>
    <t>Elektrotvarovka sedlová /syst. Saturn/ d 710/225</t>
  </si>
  <si>
    <t>d 710x225</t>
  </si>
  <si>
    <t>193-135-476</t>
  </si>
  <si>
    <t>Elektrotvarovka sedlová SDR11 PN16 d 710/315</t>
  </si>
  <si>
    <t>d 710x315</t>
  </si>
  <si>
    <t>Elektrotvarovka sedlová /syst. Saturn/ d 800/160</t>
  </si>
  <si>
    <t>d 800x160</t>
  </si>
  <si>
    <t>Elektrotvarovka sedlová /syst. Saturn/ d 800/225</t>
  </si>
  <si>
    <t>d 800x225</t>
  </si>
  <si>
    <t>193-135-486</t>
  </si>
  <si>
    <t>Elektrotvarovka sedlová SDR11 PN16 d 800/315</t>
  </si>
  <si>
    <t>727-700-210</t>
  </si>
  <si>
    <t>727-700-211</t>
  </si>
  <si>
    <t>727-700-212</t>
  </si>
  <si>
    <t>727-700-213</t>
  </si>
  <si>
    <t>727-700-214</t>
  </si>
  <si>
    <t>727-700-313</t>
  </si>
  <si>
    <t>727-700-314</t>
  </si>
  <si>
    <t>727-700-315</t>
  </si>
  <si>
    <t>d 140;DN 125</t>
  </si>
  <si>
    <t>727-700-716</t>
  </si>
  <si>
    <t>727-700-717</t>
  </si>
  <si>
    <t>727-700-718</t>
  </si>
  <si>
    <t>727-700-719</t>
  </si>
  <si>
    <t>Otočná příruba d 200 PP/ocel, tlak PN 16, rozteč šroubů  PN 10</t>
  </si>
  <si>
    <t>727-700-720</t>
  </si>
  <si>
    <t>Otočná příruba d 225 PP/ocel, tlak PN 16, rozteč šroubů  PN 10</t>
  </si>
  <si>
    <t>727-700-721</t>
  </si>
  <si>
    <t>Otočná příruba d 250 PP/ocel, tlak PN 16, rozteč šroubů  PN 10</t>
  </si>
  <si>
    <t>727-700-722</t>
  </si>
  <si>
    <t>Otočná příruba d 280 PP/ocel, tlak PN 16, rozteč šroubů  PN 10</t>
  </si>
  <si>
    <t>727-700-723</t>
  </si>
  <si>
    <t>Otočná příruba d 315 PP/ocel, tlak PN 16, rozteč šroubů  PN 10</t>
  </si>
  <si>
    <t>727-700-724</t>
  </si>
  <si>
    <t>Otočná příruba d 355 PP/ocel, tlak PN 16, rozteč šroubů  PN 10</t>
  </si>
  <si>
    <t>727-700-725</t>
  </si>
  <si>
    <t>Otočná příruba d 400 PP/ocel, tlak PN 16, rozteč šroubů  PN 10</t>
  </si>
  <si>
    <t>d 25-20</t>
  </si>
  <si>
    <t>d 32-20</t>
  </si>
  <si>
    <t>d 32-25</t>
  </si>
  <si>
    <t>d 90-75</t>
  </si>
  <si>
    <t>DN 25</t>
  </si>
  <si>
    <t>DN 32</t>
  </si>
  <si>
    <t>DN 40</t>
  </si>
  <si>
    <t>DN 50</t>
  </si>
  <si>
    <t>DN 65</t>
  </si>
  <si>
    <t>DN 80</t>
  </si>
  <si>
    <t>DN 100</t>
  </si>
  <si>
    <t>DN 125</t>
  </si>
  <si>
    <t>DN 150</t>
  </si>
  <si>
    <t>DN 200</t>
  </si>
  <si>
    <t>DN 250</t>
  </si>
  <si>
    <t>DN 300</t>
  </si>
  <si>
    <t>DN 350</t>
  </si>
  <si>
    <t>DN 400</t>
  </si>
  <si>
    <t>DN 500</t>
  </si>
  <si>
    <t>DN 600</t>
  </si>
  <si>
    <t>753-000-813</t>
  </si>
  <si>
    <t>Oblouk 90° /SDR 17/ d 90</t>
  </si>
  <si>
    <t>753-000-814</t>
  </si>
  <si>
    <t>Oblouk 90° /SDR 17/ d 110</t>
  </si>
  <si>
    <t>753-000-815</t>
  </si>
  <si>
    <t>Oblouk 90° /SDR 17/ d 125</t>
  </si>
  <si>
    <t>753-000-816</t>
  </si>
  <si>
    <t>Oblouk 90° /SDR 17/ d 140</t>
  </si>
  <si>
    <t>753-000-817</t>
  </si>
  <si>
    <t>Oblouk 90° /SDR 17/ d 160</t>
  </si>
  <si>
    <t>753-000-818</t>
  </si>
  <si>
    <t>Oblouk 90° /SDR 17/ d 180</t>
  </si>
  <si>
    <t>753-000-819</t>
  </si>
  <si>
    <t>Oblouk 90° /SDR 17/ d 200</t>
  </si>
  <si>
    <t>753-000-820</t>
  </si>
  <si>
    <t>Oblouk 90° /SDR 17/ d 225</t>
  </si>
  <si>
    <t>753-000-821</t>
  </si>
  <si>
    <t>Oblouk 90° /SDR 17/ d 250</t>
  </si>
  <si>
    <t>753-000-822</t>
  </si>
  <si>
    <t>Oblouk 90° /SDR 17/ d 280</t>
  </si>
  <si>
    <t>753-000-823</t>
  </si>
  <si>
    <t>Oblouk 90° /SDR 17/ d 315</t>
  </si>
  <si>
    <t>753-000-824</t>
  </si>
  <si>
    <t>Oblouk 90° /SDR 17/ d 355</t>
  </si>
  <si>
    <t>d 355</t>
  </si>
  <si>
    <t>753-000-825</t>
  </si>
  <si>
    <t>Oblouk 90° /SDR 17/ d 400</t>
  </si>
  <si>
    <t>753-000-826</t>
  </si>
  <si>
    <t>Oblouk 90° /SDR 17/ d 450</t>
  </si>
  <si>
    <t>753-000-827</t>
  </si>
  <si>
    <t>Oblouk 90° /SDR 17/ d 500</t>
  </si>
  <si>
    <t>753-000-828</t>
  </si>
  <si>
    <t>Oblouk 90° /SDR 17/ d 560</t>
  </si>
  <si>
    <t>753-000-829</t>
  </si>
  <si>
    <t>Oblouk 90° /SDR 17/ d 630</t>
  </si>
  <si>
    <t>753-000-830</t>
  </si>
  <si>
    <t>Oblouk 90° /SDR17/ d 710</t>
  </si>
  <si>
    <t>753-000-831</t>
  </si>
  <si>
    <t>Oblouk 90° /SDR17/ d 800</t>
  </si>
  <si>
    <t>753-001-008</t>
  </si>
  <si>
    <t>Oblouk 90° /SDR 11/ d 32</t>
  </si>
  <si>
    <t>753-001-009</t>
  </si>
  <si>
    <t>Oblouk 90° /SDR 11/ d 40</t>
  </si>
  <si>
    <t>753-001-010</t>
  </si>
  <si>
    <t>709-355-610</t>
  </si>
  <si>
    <t>WAGA M/J 3057 Plus EPDM těs.- spojka s přírubou   DN 50</t>
  </si>
  <si>
    <t>709-355-612</t>
  </si>
  <si>
    <t>WAGA M/J 3057 Plus EPDM těs.- spojka s přírubou   DN 65</t>
  </si>
  <si>
    <t>709-355-614</t>
  </si>
  <si>
    <t>WAGA M/J 3057 Plus EPDM těs.- spojka s přírubou   DN 80</t>
  </si>
  <si>
    <t>709-355-616</t>
  </si>
  <si>
    <t>WAGA M/J 3057 Plus EPDM těs.- spojka s přírubou   DN 100</t>
  </si>
  <si>
    <t>709-355-618</t>
  </si>
  <si>
    <t>WAGA M/J 3057 Plus EPDM těs.- spojka s přírubou   DN 125</t>
  </si>
  <si>
    <t>709-355-620</t>
  </si>
  <si>
    <t>WAGA M/J 3057 Plus EPDM těs.- spojka s přírubou   DN 150</t>
  </si>
  <si>
    <t>709-355-624</t>
  </si>
  <si>
    <t>WAGA M/J 3057 Plus EPDM těs.- spojka s přírubou   DN 200/PN 10</t>
  </si>
  <si>
    <t>709-355-625</t>
  </si>
  <si>
    <t>WAGA M/J 3057 Plus EPDM těs.- spojka s přírubou   DN 200/PN 16</t>
  </si>
  <si>
    <t>709-355-628</t>
  </si>
  <si>
    <t>WAGA M/J 3057 Plus EPDM těs.- spojka s přírubou   DN 250/PN 10</t>
  </si>
  <si>
    <t>709-355-629</t>
  </si>
  <si>
    <t>WAGA M/J 3057 Plus EPDM těs.- spojka s přírubou   DN 250/PN 16</t>
  </si>
  <si>
    <t>709-355-632</t>
  </si>
  <si>
    <t>WAGA M/J 3057 Plus EPDM těs.- spojka s přírubou   DN 300/PN 10</t>
  </si>
  <si>
    <t>709-355-633</t>
  </si>
  <si>
    <t>WAGA M/J 3057 Plus EPDM těs.- spojka s přírubou   DN 300/PN 16</t>
  </si>
  <si>
    <t>709-355-636</t>
  </si>
  <si>
    <t>WAGA M/J 3057 Plus EPDM těs.- spojka s přírubou   DN 350/PN 10</t>
  </si>
  <si>
    <t>709-355-637</t>
  </si>
  <si>
    <t>WAGA M/J 3057 Plus EPDM těs.- spojka s přírubou   DN 350/PN 16</t>
  </si>
  <si>
    <t>709-355-638</t>
  </si>
  <si>
    <t>WAGA M/J 3057 Plus EPDM těs.- spojka s přírubou   DN 400/PN 10</t>
  </si>
  <si>
    <t>709-355-639</t>
  </si>
  <si>
    <t>WAGA M/J 3057 Plus EPDM těs.- spojka s přírubou   DN 400/PN 16</t>
  </si>
  <si>
    <t>Litina //</t>
  </si>
  <si>
    <t>709-375-610</t>
  </si>
  <si>
    <t>WAGA M/J 3207 Plus EPDM těs.- víčko  DN 50</t>
  </si>
  <si>
    <t>709-375-612</t>
  </si>
  <si>
    <t>WAGA M/J 3207 Plus EPDM těs.- víčko  DN 65</t>
  </si>
  <si>
    <t>709-375-614</t>
  </si>
  <si>
    <t>WAGA M/J 3207 Plus EPDM těs.- víčko  DN 80</t>
  </si>
  <si>
    <t>709-375-616</t>
  </si>
  <si>
    <t>WAGA M/J 3207 Plus EPDM těs.- víčko  DN 100</t>
  </si>
  <si>
    <t>709-375-618</t>
  </si>
  <si>
    <t>WAGA M/J 3207 Plus EPDM těs.- víčko  DN 125</t>
  </si>
  <si>
    <t>709-375-620</t>
  </si>
  <si>
    <t>WAGA M/J 3207 Plus EPDM těs.- víčko  DN 150</t>
  </si>
  <si>
    <t>709-375-624</t>
  </si>
  <si>
    <t>WAGA M/J 3207 Plus EPDM těs.- víčko  DN 200</t>
  </si>
  <si>
    <t>709-375-626</t>
  </si>
  <si>
    <t>709-375-628</t>
  </si>
  <si>
    <t>WAGA M/J 3207 Plus EPDM těs.- víčko  DN 250</t>
  </si>
  <si>
    <t>709-375-632</t>
  </si>
  <si>
    <t>WAGA M/J 3207 Plus EPDM těs.- víčko  DN 300</t>
  </si>
  <si>
    <t>709-375-634</t>
  </si>
  <si>
    <t>WAGA M/J 3207 Plus EPDM těs.- víčko  DN 400</t>
  </si>
  <si>
    <t>EPDM /PN 16/</t>
  </si>
  <si>
    <t>d 104-132 x 84-105 / DN 100 x 80</t>
  </si>
  <si>
    <t>d 132-155 x 104-132 / DN 125 x 1</t>
  </si>
  <si>
    <t>d 154-192 x 104-132 / DN 150 x 1</t>
  </si>
  <si>
    <t>d 154-192 x 132-155 / DN 150 x 1</t>
  </si>
  <si>
    <t>d 63-90 x 46-71 / DN 65 x 50</t>
  </si>
  <si>
    <t>d 84-105 x 69-90 / DN 80 x 65</t>
  </si>
  <si>
    <t>d 192-232 x 154-192 / DN 200 x 1</t>
  </si>
  <si>
    <t>d 230-268 x 192-232 / DN 225 x 2</t>
  </si>
  <si>
    <t>d 267-310 x 232-257 / DN 250 x 2</t>
  </si>
  <si>
    <t>d 315-356 x 267-310 / DN 300 x 2</t>
  </si>
  <si>
    <t>d 352-393 x 315-356 / DN 350x300</t>
  </si>
  <si>
    <t>d 315-356 x 267-310 / DN 400x350</t>
  </si>
  <si>
    <t>709-405-618</t>
  </si>
  <si>
    <t>WAGA M/J 3107 Plus EPDM těs.- spojka redukovaná  DN 65 x 50</t>
  </si>
  <si>
    <t>709-405-620</t>
  </si>
  <si>
    <t>WAGA M/J 3107 Plus EPDM těs.- spojka redukovaná  DN 80 x 65</t>
  </si>
  <si>
    <t>709-405-624</t>
  </si>
  <si>
    <t>WAGA M/J 3107 Plus EPDM těs.- spojka redukovaná  DN 100 x 80</t>
  </si>
  <si>
    <t>709-405-632</t>
  </si>
  <si>
    <t>WAGA M/J 3107 Plus EPDM těs.- spojka redukovaná  DN 125 x 100</t>
  </si>
  <si>
    <t>709-405-636</t>
  </si>
  <si>
    <t>WAGA M/J 3107 Plus EPDM těs.- spojka redukovaná  DN 150 x 100</t>
  </si>
  <si>
    <t>709-405-638</t>
  </si>
  <si>
    <t>WAGA M/J 3107 Plus EPDM těs.- spojka redukovaná  DN 150 x 125</t>
  </si>
  <si>
    <t>709-405-648</t>
  </si>
  <si>
    <t>WAGA M/J 3107 Plus EPDM těs.- spojka redukovaná  DN 200 x 150</t>
  </si>
  <si>
    <t>709-405-678</t>
  </si>
  <si>
    <t>WAGA M/J 3107 Plus EPDM těs.- spojka redukovaná  DN 225 x 200</t>
  </si>
  <si>
    <t>709-405-682</t>
  </si>
  <si>
    <t>WAGA M/J 3107 Plus EPDM těs.- spojka redukovaná  DN 250 x 225</t>
  </si>
  <si>
    <t>709-405-686</t>
  </si>
  <si>
    <t>WAGA M/J 3107 Plus EPDM těs.- spojka redukovaná  DN 300 x 250</t>
  </si>
  <si>
    <t>709-405-688</t>
  </si>
  <si>
    <t>WAGA M/J 3107 Plus EPDM těs.- spojka redukovaná  DN 350 x 300</t>
  </si>
  <si>
    <t>709-405-690</t>
  </si>
  <si>
    <t>WAGA M/J 3107 Plus EPDM těs.- spojka redukovaná  DN 400 x 350</t>
  </si>
  <si>
    <t>d 46 - 71 / DN 50 x 40</t>
  </si>
  <si>
    <t>d 104 - 132 / DN 100 x 80</t>
  </si>
  <si>
    <t>d 132 - 155 / DN 125 x 100</t>
  </si>
  <si>
    <t>d 132 - 155 / DN 125 x 150</t>
  </si>
  <si>
    <t>d 230 - 268 / DN 225 x 200</t>
  </si>
  <si>
    <t>d 63 - 90 / DN 65 x 80</t>
  </si>
  <si>
    <t>d 230 - 268 / DN 225 x 250</t>
  </si>
  <si>
    <t>d 352 - 393 / DN 350 x 300</t>
  </si>
  <si>
    <t>709-455-608</t>
  </si>
  <si>
    <t>WAGA M/J 3157 Plus EPDM těs.- spojka red. s přírubou DN 50 x 40</t>
  </si>
  <si>
    <t>709-455-618</t>
  </si>
  <si>
    <t>WAGA M/J 3157 Plus EPDM těs.- spojka red. s přírubou DN 65 x 80</t>
  </si>
  <si>
    <t>709-455-624</t>
  </si>
  <si>
    <t>WAGA M/J 3157 Plus EPDM těs.- spojka red. s přírubou DN 100 x 80</t>
  </si>
  <si>
    <t>709-455-632</t>
  </si>
  <si>
    <t>WAGA M/J 3157 Plus EPDM těs.- spojka red. s přírubou DN 125 x 100</t>
  </si>
  <si>
    <t>709-455-638</t>
  </si>
  <si>
    <t>WAGA M/J 3157 Plus EPDM těs.- spojka red. s přírubou DN 125 x 150</t>
  </si>
  <si>
    <t>709-455-678</t>
  </si>
  <si>
    <t>WAGA M/J 3157 Plus EPDM těs.- spojka red. s přírubou DN 225 x 200/PN 10</t>
  </si>
  <si>
    <t>709-455-679</t>
  </si>
  <si>
    <t>WAGA M/J 3157 Plus EPDM těs.- spojka red. s přírubou DN 225 x 200/PN 16</t>
  </si>
  <si>
    <t>709-455-680</t>
  </si>
  <si>
    <t>WAGA M/J 3157 Plus EPDM těs.- spojka red. s přírubou DN 225 x 250/PN 10</t>
  </si>
  <si>
    <t>709-455-681</t>
  </si>
  <si>
    <t>WAGA M/J 3157 Plus EPDM těs.- spojka red. s přírubou DN 225 x 250/PN 16</t>
  </si>
  <si>
    <t>709-455-684</t>
  </si>
  <si>
    <t>WAGA M/J 3157 Plus EPDM těs.- spojka red. s přírubou DN 350 x 300/PN 10</t>
  </si>
  <si>
    <t>709-455-685</t>
  </si>
  <si>
    <t>WAGA M/J 3157 Plus EPDM těs.- spojka red. s přírubou DN 350 x 300/PN 16</t>
  </si>
  <si>
    <t>709-597-258</t>
  </si>
  <si>
    <t>WAGA M/J fixační vložky Uni/Fikser sada DN 50</t>
  </si>
  <si>
    <t>Nerez /PN 16/</t>
  </si>
  <si>
    <t>709-597-259</t>
  </si>
  <si>
    <t>WAGA M/J fixační vložky Uni/Fikser sada DN 65</t>
  </si>
  <si>
    <t>709-597-260</t>
  </si>
  <si>
    <t>WAGA M/J fixační vložky Uni/Fikser sada DN 80</t>
  </si>
  <si>
    <t>709-597-261</t>
  </si>
  <si>
    <t>WAGA M/J fixační vložky Uni/Fikser sada DN 100</t>
  </si>
  <si>
    <t>709-597-262</t>
  </si>
  <si>
    <t>WAGA M/J fixační vložky Uni/Fikser sada DN 125</t>
  </si>
  <si>
    <t>709-597-263</t>
  </si>
  <si>
    <t>158-400-213</t>
  </si>
  <si>
    <t>T-kus 90°- vnější závit d 50-1 1/4" (lichoběžníkové těs.)</t>
  </si>
  <si>
    <t>158-400-214</t>
  </si>
  <si>
    <t>d 1400x315</t>
  </si>
  <si>
    <t>193-135-728</t>
  </si>
  <si>
    <t>Elektrotvarovka sedlová SDR17 PN10 d 1400/500</t>
  </si>
  <si>
    <t>d 1400x500</t>
  </si>
  <si>
    <t>193-135-736</t>
  </si>
  <si>
    <t>Elektrotvarovka sedlová SDR17 PN10 d 1600/315</t>
  </si>
  <si>
    <t>d 1600x315</t>
  </si>
  <si>
    <t>193-135-738</t>
  </si>
  <si>
    <t>Elektrotvarovka sedlová SDR17 PN10 d 1600/500</t>
  </si>
  <si>
    <t>d 1600x500</t>
  </si>
  <si>
    <t>193-135-746</t>
  </si>
  <si>
    <t>Elektrotvarovka sedlová SDR17 PN10 d 2000/315</t>
  </si>
  <si>
    <t>d 2000x315</t>
  </si>
  <si>
    <t>193-135-748</t>
  </si>
  <si>
    <t>Elektrotvarovka sedlová SDR17 PN10 d 2000/500</t>
  </si>
  <si>
    <t>d 2000x500</t>
  </si>
  <si>
    <t>193-149-237</t>
  </si>
  <si>
    <t>Elektrotvarovka sedlová balonovací - kit /PE nástavec/ d 63-2 3/4“</t>
  </si>
  <si>
    <t>d 63-2 3/4“</t>
  </si>
  <si>
    <t>193-149-247</t>
  </si>
  <si>
    <t>Elektrotvarovka sedlová balonovací - kit /PE nástavec/ d 75-2 3/4“</t>
  </si>
  <si>
    <t>d 75-2 3/4“</t>
  </si>
  <si>
    <t>193-149-257</t>
  </si>
  <si>
    <t>Elektrotvarovka sedlová balonovací - kit /PE nástavec/ d 90-2 3/4“</t>
  </si>
  <si>
    <t>d 90-2 3/4“</t>
  </si>
  <si>
    <t>193-149-267</t>
  </si>
  <si>
    <t>Elektrotvarovka sedlová balonovací - kit /PE nástavec/ d 110-2 3/4“</t>
  </si>
  <si>
    <t>d 110-2 3/4“</t>
  </si>
  <si>
    <t>193-149-277</t>
  </si>
  <si>
    <t>Elektrotvarovka sedlová balonovací - kit /PE nástavec/ d 125-2 3/4“</t>
  </si>
  <si>
    <t>d 125-2 3/4“</t>
  </si>
  <si>
    <t>193-149-287</t>
  </si>
  <si>
    <t>Elektrotvarovka sedlová balonovací - kit /PE nástavec/ d 140-2 3/4“</t>
  </si>
  <si>
    <t>d 140-2 3/4“</t>
  </si>
  <si>
    <t>193-149-297</t>
  </si>
  <si>
    <t>Elektrotvarovka sedlová balonovací - kit /PE nástavec/ d 160-2 3/4“</t>
  </si>
  <si>
    <t>d 160-2 3/4“</t>
  </si>
  <si>
    <t>193-149-307</t>
  </si>
  <si>
    <t>Elektrotvarovka sedlová balonovací - kit /PE nástavec/ d 180-2 3/4“</t>
  </si>
  <si>
    <t>d 180-2 3/4“</t>
  </si>
  <si>
    <t>193-149-317</t>
  </si>
  <si>
    <t>Elektrotvarovka sedlová balonovací - kit /PE nástavec/ d 200-2 3/4“</t>
  </si>
  <si>
    <t>d 200-2 3/4“</t>
  </si>
  <si>
    <t>193-149-327</t>
  </si>
  <si>
    <t>Elektrotvarovka sedlová balonovací - kit /PE nástavec/ d 225-2 3/4“</t>
  </si>
  <si>
    <t>d 225-2 3/4“</t>
  </si>
  <si>
    <t>193-149-337</t>
  </si>
  <si>
    <t>Elektrotvarovka sedlová balonovací - kit /PE nástavec/ d 250-2 3/4“</t>
  </si>
  <si>
    <t>d 250-2 3/4“</t>
  </si>
  <si>
    <t>193-149-347</t>
  </si>
  <si>
    <t>Elektrotvarovka sedlová balonovací - kit /PE nástavec/ d 280-2 3/4“</t>
  </si>
  <si>
    <t>d 280-2 3/4“</t>
  </si>
  <si>
    <t>193-149-357</t>
  </si>
  <si>
    <t>193-131-974</t>
  </si>
  <si>
    <t>Navrt. T-kus odbočkový /nový monoblok/ d 125-32</t>
  </si>
  <si>
    <t>193-131-977</t>
  </si>
  <si>
    <t>Navrt. T-kus odbočkový /nový monoblok/ d 125-63</t>
  </si>
  <si>
    <t>193-131-992</t>
  </si>
  <si>
    <t>Navrt. T-kus odbočkový /nový monoblok/ d 160-20</t>
  </si>
  <si>
    <t>193-131-993</t>
  </si>
  <si>
    <t>Navrt. T-kus odbočkový /nový monoblok/ d 160-25</t>
  </si>
  <si>
    <t>193-131-994</t>
  </si>
  <si>
    <t>Navrt. T-kus odbočkový /nový monoblok/ d 160-32</t>
  </si>
  <si>
    <t>193-131-997</t>
  </si>
  <si>
    <t>Navrt. T-kus odbočkový /nový monoblok/ d 160-63</t>
  </si>
  <si>
    <t>193-132-402</t>
  </si>
  <si>
    <t>Navrt. T-kus odbočkový - kit d 63-20</t>
  </si>
  <si>
    <t>193-132-403</t>
  </si>
  <si>
    <t>Navrt. T-kus odbočkový - kit d 63-25</t>
  </si>
  <si>
    <t>193-132-404</t>
  </si>
  <si>
    <t>Navrt. T-kus odbočkový - kit d 63-32</t>
  </si>
  <si>
    <t>193-132-405</t>
  </si>
  <si>
    <t>Navrt. T-kus odbočkový - kit d 63-40</t>
  </si>
  <si>
    <t>193-132-412</t>
  </si>
  <si>
    <t>Navrt. T-kus odbočkový - kit /monoblok/ d 40-20</t>
  </si>
  <si>
    <t>193-132-413</t>
  </si>
  <si>
    <t>Navrt. T-kus odbočkový - kit /monoblok/ d 40-25</t>
  </si>
  <si>
    <t>193-132-414</t>
  </si>
  <si>
    <t>Navrt. T-kus odbočkový - kit /monoblok/ d 40-32</t>
  </si>
  <si>
    <t>193-132-422</t>
  </si>
  <si>
    <t>Navrt. T-kus odbočkový - kit /monoblok/ d 50-20</t>
  </si>
  <si>
    <t>193-132-423</t>
  </si>
  <si>
    <t>Navrt. T-kus odbočkový - kit /monoblok/ d 50-25</t>
  </si>
  <si>
    <t>193-132-424</t>
  </si>
  <si>
    <t>Navrt. T-kus odbočkový - kit /monoblok/ d 50-32</t>
  </si>
  <si>
    <t>193-132-436</t>
  </si>
  <si>
    <t>Navrt. T-kus odbočkový - kit d 63-50</t>
  </si>
  <si>
    <t>193-132-437</t>
  </si>
  <si>
    <t>Navrt. T-kus odbočkový - kit d 63-63</t>
  </si>
  <si>
    <t>193-132-442</t>
  </si>
  <si>
    <t>Navrt. T-kus odbočkový - kit d 75-20</t>
  </si>
  <si>
    <t>193-132-443</t>
  </si>
  <si>
    <t>Navrt. T-kus odbočkový - kit d 75-25</t>
  </si>
  <si>
    <t>193-132-444</t>
  </si>
  <si>
    <t>Navrt. T-kus odbočkový - kit d 75-32</t>
  </si>
  <si>
    <t>193-132-445</t>
  </si>
  <si>
    <t>Navrt. T-kus odbočkový - kit d 75-40</t>
  </si>
  <si>
    <t>193-132-446</t>
  </si>
  <si>
    <t>Navrt. T-kus odbočkový - kit d 75-50</t>
  </si>
  <si>
    <t>d 75-50</t>
  </si>
  <si>
    <t>193-132-447</t>
  </si>
  <si>
    <t>Navrt. T-kus odbočkový - kit d 75-63</t>
  </si>
  <si>
    <t>193-132-452</t>
  </si>
  <si>
    <t>Navrt. T-kus odbočkový - kit d 90-20</t>
  </si>
  <si>
    <t>193-132-453</t>
  </si>
  <si>
    <t>Navrt. T-kus odbočkový - kit d 90-25</t>
  </si>
  <si>
    <t>193-132-454</t>
  </si>
  <si>
    <t>Navrt. T-kus odbočkový - kit d 90-32</t>
  </si>
  <si>
    <t>193-132-455</t>
  </si>
  <si>
    <t>Navrt. T-kus odbočkový - kit d 90-40</t>
  </si>
  <si>
    <t>193-132-456</t>
  </si>
  <si>
    <t>Elektrotvarovka sedlová balonovací - kit /mos. nástavec/ d 315/355-2 1/2“</t>
  </si>
  <si>
    <t>d 315/355-2 1/2“;d1 = 56</t>
  </si>
  <si>
    <t>193-149-577</t>
  </si>
  <si>
    <t>Elektrotvarovka sedlová balonovací - kit /mos. nástavec/ d 400-2 1/2“</t>
  </si>
  <si>
    <t>d 400-2 1/2“;d1 = 56</t>
  </si>
  <si>
    <t>193-155-034</t>
  </si>
  <si>
    <t>Navrt. T-kus odb. s uzav. ventilem - kit d 63-32</t>
  </si>
  <si>
    <t>193-155-035</t>
  </si>
  <si>
    <t>Navrt. T-kus odb. s uzav. ventilem - kit d 63-40</t>
  </si>
  <si>
    <t>193-155-036</t>
  </si>
  <si>
    <t>Navrt. T-kus odb. s uzav. ventilem - kit d 63-50</t>
  </si>
  <si>
    <t>193-155-037</t>
  </si>
  <si>
    <t>Navrt. T-kus odb. s uzav. ventilem - kit d 63-63</t>
  </si>
  <si>
    <t>193-155-044</t>
  </si>
  <si>
    <t>Navrt. T-kus odb. s uzav. ventilem - kit d 75-32</t>
  </si>
  <si>
    <t>193-155-045</t>
  </si>
  <si>
    <t>Navrt. T-kus odb. s uzav. ventilem - kit d 75-40</t>
  </si>
  <si>
    <t>193-155-046</t>
  </si>
  <si>
    <t>Navrt. T-kus odb. s uzav. ventilem - kit d 75-50</t>
  </si>
  <si>
    <t>193-155-047</t>
  </si>
  <si>
    <t>Navrt. T-kus odb. s uzav. ventilem - kit d 75-63</t>
  </si>
  <si>
    <t>193-155-054</t>
  </si>
  <si>
    <t>Navrt. T-kus odb. s uzav. ventilem - kit d 90-32</t>
  </si>
  <si>
    <t>193-155-055</t>
  </si>
  <si>
    <t>Navrt. T-kus odb. s uzav. ventilem - kit d 90-40</t>
  </si>
  <si>
    <t>193-155-056</t>
  </si>
  <si>
    <t>Navrt. T-kus odb. s uzav. ventilem - kit d 90-50</t>
  </si>
  <si>
    <t>193-155-057</t>
  </si>
  <si>
    <t>Navrt. T-kus odb. s uzav. ventilem - kit d 90-63</t>
  </si>
  <si>
    <t>193-155-064</t>
  </si>
  <si>
    <t>Navrt. T-kus odb. s uzav. ventilem - kit d 110-32</t>
  </si>
  <si>
    <t>193-155-065</t>
  </si>
  <si>
    <t>Navrt. T-kus odb. s uzav. ventilem - kit d 110-40</t>
  </si>
  <si>
    <t>193-155-066</t>
  </si>
  <si>
    <t>Navrt. T-kus odb. s uzav. ventilem - kit d 110-50</t>
  </si>
  <si>
    <t>193-155-067</t>
  </si>
  <si>
    <t>Navrt. T-kus odb. s uzav. ventilem - kit d 110-63</t>
  </si>
  <si>
    <t>193-155-074</t>
  </si>
  <si>
    <t>Navrt. T-kus odb. s uzav. ventilem - kit d 125-32</t>
  </si>
  <si>
    <t>193-155-075</t>
  </si>
  <si>
    <t>Navrt. T-kus odb. s uzav. ventilem - kit d 125-40</t>
  </si>
  <si>
    <t>193-155-076</t>
  </si>
  <si>
    <t>Navrt. T-kus odb. s uzav. ventilem - kit d 125-50</t>
  </si>
  <si>
    <t>193-155-077</t>
  </si>
  <si>
    <t>Navrt. T-kus odb. s uzav. ventilem - kit d 125-63</t>
  </si>
  <si>
    <t>193-155-084</t>
  </si>
  <si>
    <t>Navrt. T-kus odb. s uzav. ventilem - kit d 140-32</t>
  </si>
  <si>
    <t>193-155-085</t>
  </si>
  <si>
    <t>Navrt. T-kus odb. s uzav. ventilem - kit d 140-40</t>
  </si>
  <si>
    <t>193-155-086</t>
  </si>
  <si>
    <t>Navrt. T-kus odb. s uzav. ventilem - kit d 140-50</t>
  </si>
  <si>
    <t>193-155-087</t>
  </si>
  <si>
    <t>Navrt. T-kus odb. s uzav. ventilem - kit d 140-63</t>
  </si>
  <si>
    <t>193-155-094</t>
  </si>
  <si>
    <t>Koleno 15° /SDR 11/ d 315</t>
  </si>
  <si>
    <t>753-150-813</t>
  </si>
  <si>
    <t>Koleno 45° /SDR 17/ d 90</t>
  </si>
  <si>
    <t>753-150-814</t>
  </si>
  <si>
    <t>Koleno 45° /SDR 17/ d 110</t>
  </si>
  <si>
    <t>753-150-815</t>
  </si>
  <si>
    <t>Koleno 45° /SDR 17/ d 125</t>
  </si>
  <si>
    <t>753-150-816</t>
  </si>
  <si>
    <t>Koleno 45° /SDR 17/ d 140</t>
  </si>
  <si>
    <t>753-150-817</t>
  </si>
  <si>
    <t>Koleno 45° /SDR 17/ d 160</t>
  </si>
  <si>
    <t>753-150-818</t>
  </si>
  <si>
    <t>Koleno 45° /SDR 17/ d 180</t>
  </si>
  <si>
    <t>753-150-819</t>
  </si>
  <si>
    <t>Koleno 45° /SDR 17/ d 200</t>
  </si>
  <si>
    <t>753-150-820</t>
  </si>
  <si>
    <t>Koleno 45° /SDR 17/ d 225</t>
  </si>
  <si>
    <t>753-150-821</t>
  </si>
  <si>
    <t>Koleno 45° /SDR 17/ d 250</t>
  </si>
  <si>
    <t>753-150-822</t>
  </si>
  <si>
    <t>Koleno 45° /SDR 17/ d 280</t>
  </si>
  <si>
    <t>753-150-823</t>
  </si>
  <si>
    <t>Koleno 45° /SDR 17/ d 315</t>
  </si>
  <si>
    <t>753-150-922</t>
  </si>
  <si>
    <t>Koleno 45° /SDR 11/ d 280</t>
  </si>
  <si>
    <t>753-150-923</t>
  </si>
  <si>
    <t>Koleno 45° /SDR 11/ d 315</t>
  </si>
  <si>
    <t>753-151-006</t>
  </si>
  <si>
    <t>Koleno 45° /SDR 11/ d 20</t>
  </si>
  <si>
    <t>753-151-007</t>
  </si>
  <si>
    <t>Koleno 45° /SDR 11/ d 25</t>
  </si>
  <si>
    <t>753-151-008</t>
  </si>
  <si>
    <t>Koleno 45° /SDR 11/ d 32</t>
  </si>
  <si>
    <t>753-151-009</t>
  </si>
  <si>
    <t>Koleno 45° /SDR 11/ d 40</t>
  </si>
  <si>
    <t>753-151-010</t>
  </si>
  <si>
    <t>Koleno 45° /SDR 11/ d 50</t>
  </si>
  <si>
    <t>753-151-011</t>
  </si>
  <si>
    <t>Koleno 45° /SDR 11/ d 63</t>
  </si>
  <si>
    <t>753-151-012</t>
  </si>
  <si>
    <t>Koleno 45° /SDR 11/ d 75</t>
  </si>
  <si>
    <t>753-151-013</t>
  </si>
  <si>
    <t>Koleno 45° /SDR 11/ d 90</t>
  </si>
  <si>
    <t>753-151-014</t>
  </si>
  <si>
    <t>Koleno 45° /SDR 11/ d 110</t>
  </si>
  <si>
    <t>753-151-015</t>
  </si>
  <si>
    <t>Koleno 45° /SDR 11/ d 125</t>
  </si>
  <si>
    <t>753-151-016</t>
  </si>
  <si>
    <t>Koleno 45° /SDR 11/ d 140</t>
  </si>
  <si>
    <t>753-151-017</t>
  </si>
  <si>
    <t>Koleno 45° /SDR 11/ d 160</t>
  </si>
  <si>
    <t>753-151-018</t>
  </si>
  <si>
    <t>Koleno 45° /SDR 11/ d 180</t>
  </si>
  <si>
    <t>753-151-019</t>
  </si>
  <si>
    <t>Koleno 45° /SDR 11/ d 200</t>
  </si>
  <si>
    <t>753-151-020</t>
  </si>
  <si>
    <t>Koleno 45° /SDR 11/ d 225</t>
  </si>
  <si>
    <t>753-151-021</t>
  </si>
  <si>
    <t>Koleno 45° /SDR 11/ d 250</t>
  </si>
  <si>
    <t>753-151-608</t>
  </si>
  <si>
    <t>Elektrokoleno 45° d 32</t>
  </si>
  <si>
    <t>753-151-609</t>
  </si>
  <si>
    <t>Elektrokoleno 45° d 40</t>
  </si>
  <si>
    <t>753-151-610</t>
  </si>
  <si>
    <t>Elektrokoleno 45° d 50</t>
  </si>
  <si>
    <t>753-151-611</t>
  </si>
  <si>
    <t>Elektrokoleno 45° d 63</t>
  </si>
  <si>
    <t>753-151-612</t>
  </si>
  <si>
    <t>Elektrokoleno 45° d 75</t>
  </si>
  <si>
    <t>753-151-813</t>
  </si>
  <si>
    <t>Elektrokoleno 45° d 90</t>
  </si>
  <si>
    <t>753-151-814</t>
  </si>
  <si>
    <t>Elektrokoleno 45° d 110</t>
  </si>
  <si>
    <t>753-151-815</t>
  </si>
  <si>
    <t>Elektrokoleno 45° d 125</t>
  </si>
  <si>
    <t>753-151-817</t>
  </si>
  <si>
    <t>753-151-818</t>
  </si>
  <si>
    <t>Elektrokoleno 45° d 180</t>
  </si>
  <si>
    <t>753-151-819</t>
  </si>
  <si>
    <t>Elektrokoleno 45° d 200</t>
  </si>
  <si>
    <t>Navrt. T-kus odb. s uzav. ventilem - kit d 315/355-50</t>
  </si>
  <si>
    <t>193-155-157</t>
  </si>
  <si>
    <t>Navrt. T-kus odb. s uzav. ventilem - kit d 315/355-63</t>
  </si>
  <si>
    <t>193-155-234</t>
  </si>
  <si>
    <t>Navrt. T-kus odb. s uzav. ventilem d 63-32</t>
  </si>
  <si>
    <t>193-155-237</t>
  </si>
  <si>
    <t>Navrt. T-kus odb. s uzav. ventilem d 63-63</t>
  </si>
  <si>
    <t>193-155-244</t>
  </si>
  <si>
    <t>Navrt. T-kus odb. s uzav. ventilem d 75-32</t>
  </si>
  <si>
    <t>193-155-247</t>
  </si>
  <si>
    <t>Navrt. T-kus odb. s uzav. ventilem d 75-63</t>
  </si>
  <si>
    <t>193-155-254</t>
  </si>
  <si>
    <t>Navrt. T-kus odb. s uzav. ventilem d 90-32</t>
  </si>
  <si>
    <t>193-155-257</t>
  </si>
  <si>
    <t>Navrt. T-kus odb. s uzav. ventilem d 90-63</t>
  </si>
  <si>
    <t>193-155-264</t>
  </si>
  <si>
    <t>Navrt. T-kus odb. s uzav. ventilem d 110-32</t>
  </si>
  <si>
    <t>193-155-267</t>
  </si>
  <si>
    <t>Navrt. T-kus odb. s uzav. ventilem d 110-63</t>
  </si>
  <si>
    <t>193-155-274</t>
  </si>
  <si>
    <t>Navrt. T-kus odb. s uzav. ventilem d 125-32</t>
  </si>
  <si>
    <t>193-155-277</t>
  </si>
  <si>
    <t>Navrt. T-kus odb. s uzav. ventilem d 125-63</t>
  </si>
  <si>
    <t>193-155-284</t>
  </si>
  <si>
    <t>Navrt. T-kus odb. s uzav. ventilem d 140-32</t>
  </si>
  <si>
    <t>193-155-287</t>
  </si>
  <si>
    <t>Navrt. T-kus odb. s uzav. ventilem d 140-63</t>
  </si>
  <si>
    <t>193-155-294</t>
  </si>
  <si>
    <t>Navrt. T-kus odb. s uzav. ventilem d 160-32</t>
  </si>
  <si>
    <t>193-155-297</t>
  </si>
  <si>
    <t>Navrt. T-kus odb. s uzav. ventilem d 160-63</t>
  </si>
  <si>
    <t>193-155-304</t>
  </si>
  <si>
    <t>Navrt. T-kus odb. s uzav. ventilem d 180-32</t>
  </si>
  <si>
    <t>193-155-307</t>
  </si>
  <si>
    <t>Navrt. T-kus odb. s uzav. ventilem d 180-63</t>
  </si>
  <si>
    <t>193-155-314</t>
  </si>
  <si>
    <t>Navrt. T-kus odb. s uzav. ventilem d 200-32</t>
  </si>
  <si>
    <t>193-155-317</t>
  </si>
  <si>
    <t>Navrt. T-kus odb. s uzav. ventilem d 200-63</t>
  </si>
  <si>
    <t>193-155-324</t>
  </si>
  <si>
    <t>Navrt. T-kus odb. s uzav. ventilem d 225-32</t>
  </si>
  <si>
    <t>193-155-327</t>
  </si>
  <si>
    <t>Navrt. T-kus odb. s uzav. ventilem d 225-63</t>
  </si>
  <si>
    <t>193-155-334</t>
  </si>
  <si>
    <t>Navrt. T-kus odb. s uzav. ventilem d 250-32</t>
  </si>
  <si>
    <t>193-155-337</t>
  </si>
  <si>
    <t>Navrt. T-kus odb. s uzav. ventilem d 250-63</t>
  </si>
  <si>
    <t>193-155-344</t>
  </si>
  <si>
    <t>Navrt. T-kus odb. s uzav. ventilem d 280-32</t>
  </si>
  <si>
    <t>193-155-347</t>
  </si>
  <si>
    <t>Navrt. T-kus odb. s uzav. ventilem d 280-63</t>
  </si>
  <si>
    <t>193-155-354</t>
  </si>
  <si>
    <t>Navrt. T-kus odb. s uzav. ventilem d 315/355-32</t>
  </si>
  <si>
    <t>193-155-357</t>
  </si>
  <si>
    <t>Navrt. T-kus odb. s uzav. ventilem d 315/355-63</t>
  </si>
  <si>
    <t>193-155-374</t>
  </si>
  <si>
    <t>Navrt. T-kus odb. s uzav. ventilem d 400-32</t>
  </si>
  <si>
    <t>d 400-32</t>
  </si>
  <si>
    <t>193-155-377</t>
  </si>
  <si>
    <t>Navrt. T-kus odb. s uzav. ventilem d 400-63</t>
  </si>
  <si>
    <t>193-280-153</t>
  </si>
  <si>
    <t>Elektrosvařovací víčko se závitem d 55</t>
  </si>
  <si>
    <t>d 55</t>
  </si>
  <si>
    <t>193-280-154</t>
  </si>
  <si>
    <t>Elektrosvařovací víčko se závitem d 68</t>
  </si>
  <si>
    <t>d 68</t>
  </si>
  <si>
    <t>193-280-184</t>
  </si>
  <si>
    <t>Navrtávací T-kus samostatný d 63-32</t>
  </si>
  <si>
    <t>193-280-185</t>
  </si>
  <si>
    <t>Navrtávací T-kus samostatný d 63-63</t>
  </si>
  <si>
    <t>193-280-279</t>
  </si>
  <si>
    <t>Balonovací vložka PE d 63-2 3/4"</t>
  </si>
  <si>
    <t>d 63-2 3/4";d1 = 51</t>
  </si>
  <si>
    <t>193-280-294</t>
  </si>
  <si>
    <t>Balonovací vložka mosaz d 63-2 1/2"</t>
  </si>
  <si>
    <t>d 63-2 1/2";d1 = 56</t>
  </si>
  <si>
    <t>193-280-358</t>
  </si>
  <si>
    <t>Navrtávací T-kus samostatný d 63-20</t>
  </si>
  <si>
    <t>193-280-359</t>
  </si>
  <si>
    <t>Navrtávací T-kus samostatný d 63-25</t>
  </si>
  <si>
    <t>193-280-360</t>
  </si>
  <si>
    <t>Navrtávací T-kus samostatný d 63-40</t>
  </si>
  <si>
    <t>Navrt. T-kus s ventilem samostatný 63-63</t>
  </si>
  <si>
    <t>193-280-711</t>
  </si>
  <si>
    <t>d 110-75</t>
  </si>
  <si>
    <t>Elektrokoleno 90° d 160</t>
  </si>
  <si>
    <t>Elektrokoleno 45° d 160</t>
  </si>
  <si>
    <t>Navrt. T-kus s ventilem samostatný 63-32</t>
  </si>
  <si>
    <t>Elektrospojka d 160</t>
  </si>
  <si>
    <t>193-281-605</t>
  </si>
  <si>
    <t>193-281-606</t>
  </si>
  <si>
    <t>d 50-40</t>
  </si>
  <si>
    <t>Matka (ND iJOINT) d 20</t>
  </si>
  <si>
    <t>Matka (ND iJOINT) d 25</t>
  </si>
  <si>
    <t>Navrt. T-kus odbočkový d 200-40</t>
  </si>
  <si>
    <t>d 200-40</t>
  </si>
  <si>
    <t>193-131-517</t>
  </si>
  <si>
    <t>Navrt. T-kus odbočkový d 200-63</t>
  </si>
  <si>
    <t>193-131-522</t>
  </si>
  <si>
    <t>Navrt. T-kus odbočkový d 225-20</t>
  </si>
  <si>
    <t>d 225-20</t>
  </si>
  <si>
    <t>193-131-523</t>
  </si>
  <si>
    <t>Navrt. T-kus odbočkový d 225-25</t>
  </si>
  <si>
    <t>d 225-25</t>
  </si>
  <si>
    <t>193-131-524</t>
  </si>
  <si>
    <t>Navrt. T-kus odbočkový d 225-32</t>
  </si>
  <si>
    <t>193-131-525</t>
  </si>
  <si>
    <t>Navrt. T-kus odbočkový d 225-40</t>
  </si>
  <si>
    <t>d 225-40</t>
  </si>
  <si>
    <t>193-131-527</t>
  </si>
  <si>
    <t>Navrt. T-kus odbočkový d 225-63</t>
  </si>
  <si>
    <t>193-131-532</t>
  </si>
  <si>
    <t>Navrt. T-kus odbočkový d 250-20</t>
  </si>
  <si>
    <t>d 250-20</t>
  </si>
  <si>
    <t>193-131-533</t>
  </si>
  <si>
    <t>Navrt. T-kus odbočkový d 250-25</t>
  </si>
  <si>
    <t>d 250-25</t>
  </si>
  <si>
    <t>193-131-534</t>
  </si>
  <si>
    <t>Navrt. T-kus odbočkový d 250-32</t>
  </si>
  <si>
    <t>193-131-535</t>
  </si>
  <si>
    <t>Navrt. T-kus odbočkový d 250-40</t>
  </si>
  <si>
    <t>d 250-40</t>
  </si>
  <si>
    <t>193-131-537</t>
  </si>
  <si>
    <t>Navrt. T-kus odbočkový d 250-63</t>
  </si>
  <si>
    <t>193-131-547</t>
  </si>
  <si>
    <t>Navrt. T-kus odbočkový d 280-63</t>
  </si>
  <si>
    <t>193-131-557</t>
  </si>
  <si>
    <t>Navrt. T-kus odbočkový d 315/355-63</t>
  </si>
  <si>
    <t>193-131-577</t>
  </si>
  <si>
    <t>Navrt. T-kus odbočkový d 400-63</t>
  </si>
  <si>
    <t>193-131-932</t>
  </si>
  <si>
    <t>Navrt. T-kus odbočkový /nový monoblok/ d 63-20</t>
  </si>
  <si>
    <t>193-131-933</t>
  </si>
  <si>
    <t>Navrt. T-kus odbočkový /nový monoblok/ d 63-25</t>
  </si>
  <si>
    <t>193-131-934</t>
  </si>
  <si>
    <t>Navrt. T-kus odbočkový /nový monoblok/ d 63-32</t>
  </si>
  <si>
    <t>193-131-952</t>
  </si>
  <si>
    <t>Navrt. T-kus odbočkový /nový monoblok/ d 90-20</t>
  </si>
  <si>
    <t>193-131-953</t>
  </si>
  <si>
    <t>Navrt. T-kus odbočkový /nový monoblok/ d 90-25</t>
  </si>
  <si>
    <t>193-131-954</t>
  </si>
  <si>
    <t>Navrt. T-kus odbočkový /nový monoblok/ d 90-32</t>
  </si>
  <si>
    <t>193-131-957</t>
  </si>
  <si>
    <t>Navrt. T-kus odbočkový /nový monoblok/ d 90-63</t>
  </si>
  <si>
    <t>193-131-962</t>
  </si>
  <si>
    <t>Navrt. T-kus odbočkový /nový monoblok/ d 110-20</t>
  </si>
  <si>
    <t>193-131-963</t>
  </si>
  <si>
    <t>Navrt. T-kus odbočkový /nový monoblok/ d 110-25</t>
  </si>
  <si>
    <t>193-131-964</t>
  </si>
  <si>
    <t>Navrt. T-kus odbočkový /nový monoblok/ d 110-32</t>
  </si>
  <si>
    <t>753-100-821</t>
  </si>
  <si>
    <t>Koleno 90° /SDR 17/ d 250</t>
  </si>
  <si>
    <t>753-100-822</t>
  </si>
  <si>
    <t>Koleno 90° /SDR 17/ d 280</t>
  </si>
  <si>
    <t>753-100-823</t>
  </si>
  <si>
    <t>Koleno 90° /SDR 17/ d 315</t>
  </si>
  <si>
    <t>753-100-922</t>
  </si>
  <si>
    <t>Koleno 90° /SDR 11/ d 280</t>
  </si>
  <si>
    <t>753-100-923</t>
  </si>
  <si>
    <t>Koleno 90° /SDR 11/ d 315</t>
  </si>
  <si>
    <t>753-101-001</t>
  </si>
  <si>
    <t>Koleno 90° /SDR 11/ d 250</t>
  </si>
  <si>
    <t>753-101-006</t>
  </si>
  <si>
    <t>Koleno 90° /SDR 11/ d 20</t>
  </si>
  <si>
    <t>753-101-007</t>
  </si>
  <si>
    <t>Koleno 90° /SDR 11/ d 25</t>
  </si>
  <si>
    <t>753-101-008</t>
  </si>
  <si>
    <t>Koleno 90° /SDR 11/ d 32</t>
  </si>
  <si>
    <t>753-101-009</t>
  </si>
  <si>
    <t>Koleno 90° /SDR 11/ d 40</t>
  </si>
  <si>
    <t>753-101-010</t>
  </si>
  <si>
    <t>Koleno 90° /SDR 11/ d 50</t>
  </si>
  <si>
    <t>753-101-011</t>
  </si>
  <si>
    <t>Koleno 90° /SDR 11/ d 63</t>
  </si>
  <si>
    <t>753-101-012</t>
  </si>
  <si>
    <t>Koleno 90° /SDR 11/ d 75</t>
  </si>
  <si>
    <t>753-101-013</t>
  </si>
  <si>
    <t>Koleno 90° /SDR 11/ d 90</t>
  </si>
  <si>
    <t>753-101-014</t>
  </si>
  <si>
    <t>Koleno 90° /SDR 11/ d 110</t>
  </si>
  <si>
    <t>753-101-015</t>
  </si>
  <si>
    <t>Koleno 90° /SDR 11/ d 125</t>
  </si>
  <si>
    <t>753-101-016</t>
  </si>
  <si>
    <t>Koleno 90° /SDR 11/ d 140</t>
  </si>
  <si>
    <t>753-101-017</t>
  </si>
  <si>
    <t>Koleno 90° /SDR 11/ d 160</t>
  </si>
  <si>
    <t>753-101-018</t>
  </si>
  <si>
    <t>Koleno 90° /SDR 11/ d 180</t>
  </si>
  <si>
    <t>753-101-019</t>
  </si>
  <si>
    <t>Koleno 90° /SDR 11/ d 200</t>
  </si>
  <si>
    <t>753-101-020</t>
  </si>
  <si>
    <t>Koleno 90° /SDR 11/ d 225</t>
  </si>
  <si>
    <t>753-101-606</t>
  </si>
  <si>
    <t>Elektrokoleno 90° d 20</t>
  </si>
  <si>
    <t>753-101-607</t>
  </si>
  <si>
    <t>Elektrokoleno 90° d 25</t>
  </si>
  <si>
    <t>753-101-608</t>
  </si>
  <si>
    <t>Elektrokoleno 90° d 32</t>
  </si>
  <si>
    <t>753-101-609</t>
  </si>
  <si>
    <t>Elektrokoleno 90° d 40</t>
  </si>
  <si>
    <t>753-101-610</t>
  </si>
  <si>
    <t>Elektrokoleno 90° d 50</t>
  </si>
  <si>
    <t>753-101-611</t>
  </si>
  <si>
    <t>Elektrokoleno 90° d 63</t>
  </si>
  <si>
    <t>753-101-612</t>
  </si>
  <si>
    <t>Elektrokoleno 90° d 75</t>
  </si>
  <si>
    <t>753-101-813</t>
  </si>
  <si>
    <t>Elektrokoleno 90° d 90</t>
  </si>
  <si>
    <t>753-101-814</t>
  </si>
  <si>
    <t>Elektrokoleno 90° d 110</t>
  </si>
  <si>
    <t>753-101-815</t>
  </si>
  <si>
    <t>Elektrokoleno 90° d 125</t>
  </si>
  <si>
    <t>753-101-817</t>
  </si>
  <si>
    <t>753-101-818</t>
  </si>
  <si>
    <t>Elektrokoleno 90° d 180</t>
  </si>
  <si>
    <t>753-101-819</t>
  </si>
  <si>
    <t>Elektrokoleno 90° d 200</t>
  </si>
  <si>
    <t>753-101-820</t>
  </si>
  <si>
    <t>Elektrokoleno 90° d 225</t>
  </si>
  <si>
    <t>753-101-821</t>
  </si>
  <si>
    <t>Elektrokoleno 90° d 250</t>
  </si>
  <si>
    <t>753-120-813</t>
  </si>
  <si>
    <t>Koleno 30° /SDR 17/ d 90</t>
  </si>
  <si>
    <t>753-120-814</t>
  </si>
  <si>
    <t>Koleno 30° /SDR 17/ d 110</t>
  </si>
  <si>
    <t>753-120-815</t>
  </si>
  <si>
    <t>Koleno 30° /SDR 17/ d 125</t>
  </si>
  <si>
    <t>753-120-816</t>
  </si>
  <si>
    <t>Koleno 30° /SDR 17/ d 140</t>
  </si>
  <si>
    <t>753-120-817</t>
  </si>
  <si>
    <t>Koleno 30° /SDR 17/ d 160</t>
  </si>
  <si>
    <t>753-120-818</t>
  </si>
  <si>
    <t>Koleno 30° /SDR 17/ d 180</t>
  </si>
  <si>
    <t>753-120-819</t>
  </si>
  <si>
    <t>Koleno 30° /SDR 17/ d 200</t>
  </si>
  <si>
    <t>753-120-820</t>
  </si>
  <si>
    <t>Koleno 30° /SDR 17/ d 225</t>
  </si>
  <si>
    <t>753-120-821</t>
  </si>
  <si>
    <t>Koleno 30° /SDR 17/ d 250</t>
  </si>
  <si>
    <t>753-120-822</t>
  </si>
  <si>
    <t>Koleno 30° /SDR 17/ d 280</t>
  </si>
  <si>
    <t>753-120-823</t>
  </si>
  <si>
    <t>Koleno 30° /SDR 17/ d 315</t>
  </si>
  <si>
    <t>753-120-908</t>
  </si>
  <si>
    <t>Koleno 30° /SDR 11/ d 32</t>
  </si>
  <si>
    <t>753-120-909</t>
  </si>
  <si>
    <t>Koleno 30° /SDR 11/ d 40</t>
  </si>
  <si>
    <t>753-120-910</t>
  </si>
  <si>
    <t>Koleno 30° /SDR 11/ d 50</t>
  </si>
  <si>
    <t>753-120-911</t>
  </si>
  <si>
    <t>Koleno 30° /SDR 11/ d 63</t>
  </si>
  <si>
    <t>753-120-912</t>
  </si>
  <si>
    <t>Koleno 30° /SDR 11/ d 75</t>
  </si>
  <si>
    <t>753-120-913</t>
  </si>
  <si>
    <t>Koleno 30° /SDR 11/ d 90</t>
  </si>
  <si>
    <t>753-120-914</t>
  </si>
  <si>
    <t>Koleno 30° /SDR 11/ d 110</t>
  </si>
  <si>
    <t>753-120-915</t>
  </si>
  <si>
    <t>Koleno 30° /SDR 11/ d 125</t>
  </si>
  <si>
    <t>753-120-916</t>
  </si>
  <si>
    <t>Koleno 30° /SDR 11/ d 140</t>
  </si>
  <si>
    <t>753-120-917</t>
  </si>
  <si>
    <t>Koleno 30° /SDR 11/ d 160</t>
  </si>
  <si>
    <t>753-120-918</t>
  </si>
  <si>
    <t>Koleno 30° /SDR 11/ d 180</t>
  </si>
  <si>
    <t>753-120-919</t>
  </si>
  <si>
    <t>Koleno 30° /SDR 11/ d 200</t>
  </si>
  <si>
    <t>753-120-920</t>
  </si>
  <si>
    <t>Koleno 30° /SDR 11/ d 225</t>
  </si>
  <si>
    <t>753-120-921</t>
  </si>
  <si>
    <t>Koleno 30° /SDR 11/ d 250</t>
  </si>
  <si>
    <t>753-120-922</t>
  </si>
  <si>
    <t>Koleno 30° /SDR 11/ d 280</t>
  </si>
  <si>
    <t>753-120-923</t>
  </si>
  <si>
    <t>Koleno 30° /SDR 11/ d 315</t>
  </si>
  <si>
    <t>753-140-813</t>
  </si>
  <si>
    <t>Koleno 15° /SDR 17/ d 90</t>
  </si>
  <si>
    <t>753-140-814</t>
  </si>
  <si>
    <t>Koleno 15° /SDR 17/ d 110</t>
  </si>
  <si>
    <t>753-140-815</t>
  </si>
  <si>
    <t>Koleno 15° /SDR 17/ d 125</t>
  </si>
  <si>
    <t>753-140-816</t>
  </si>
  <si>
    <t>Koleno 15° /SDR 17/ d 140</t>
  </si>
  <si>
    <t>753-140-817</t>
  </si>
  <si>
    <t>Koleno 15° /SDR 17/ d 160</t>
  </si>
  <si>
    <t>753-140-818</t>
  </si>
  <si>
    <t>d50</t>
  </si>
  <si>
    <t>799-199-129</t>
  </si>
  <si>
    <t>Zakruhovací svěrka d 40</t>
  </si>
  <si>
    <t>799-199-130</t>
  </si>
  <si>
    <t>Zakruhovací svěrka d 50</t>
  </si>
  <si>
    <t>799-199-131</t>
  </si>
  <si>
    <t>Zakruhovací svěrka d 63</t>
  </si>
  <si>
    <t>799-199-132</t>
  </si>
  <si>
    <t>Zakruhovací svěrka d 75</t>
  </si>
  <si>
    <t>799-199-133</t>
  </si>
  <si>
    <t>Zakruhovací svěrka d 90</t>
  </si>
  <si>
    <t>799-199-134</t>
  </si>
  <si>
    <t>Zakruhovací svěrka d 110</t>
  </si>
  <si>
    <t>799-199-135</t>
  </si>
  <si>
    <t>Zakruhovací svěrka d 125</t>
  </si>
  <si>
    <t>799-199-137</t>
  </si>
  <si>
    <t>Zakruhovací svěrka d 160</t>
  </si>
  <si>
    <t>799-199-138</t>
  </si>
  <si>
    <t>Zakruhovací svěrka d 180</t>
  </si>
  <si>
    <t>799-199-139</t>
  </si>
  <si>
    <t>Zakruhovací svěrka d 200</t>
  </si>
  <si>
    <t>799-199-140</t>
  </si>
  <si>
    <t>Zakruhovací svěrka d 225</t>
  </si>
  <si>
    <t>799-199-141</t>
  </si>
  <si>
    <t>Zakruhovací svěrka d 250</t>
  </si>
  <si>
    <t>1 litr</t>
  </si>
  <si>
    <t>799-298-023</t>
  </si>
  <si>
    <t>TANGIT KS čistič na PE - 1 l</t>
  </si>
  <si>
    <t>isopropylalkohol</t>
  </si>
  <si>
    <t>pro d 355 až 710</t>
  </si>
  <si>
    <t>799-300-757</t>
  </si>
  <si>
    <t>Rotační škrabka RTC-710</t>
  </si>
  <si>
    <t>799-300-799</t>
  </si>
  <si>
    <t>Rotační škrabka RST-1000 (náhrada za RST 800)</t>
  </si>
  <si>
    <t>799-300-807</t>
  </si>
  <si>
    <t>Přítlačné zařízení Saturn TL 225 d315-d1000</t>
  </si>
  <si>
    <t>799-301-459</t>
  </si>
  <si>
    <t>Čtyřnásobná svěrka pro d 63 až 125</t>
  </si>
  <si>
    <t>799-301-461</t>
  </si>
  <si>
    <t>Čtyřnásobná svěrka pro d 110 až 225</t>
  </si>
  <si>
    <t>pro d 110 až 225</t>
  </si>
  <si>
    <t>799-301-463</t>
  </si>
  <si>
    <t>Čtyřnásobná svěrka pro d 225 až 500</t>
  </si>
  <si>
    <t>pro d 225 až 400</t>
  </si>
  <si>
    <t>799-301-484</t>
  </si>
  <si>
    <t>Dvojitá svěrka pro d 63 až 125</t>
  </si>
  <si>
    <t>799-301-486</t>
  </si>
  <si>
    <t>Dvojitá svěrka pro d 110 až 225</t>
  </si>
  <si>
    <t>799-301-488</t>
  </si>
  <si>
    <t>Dvojitá svěrka pro d 225 až 400</t>
  </si>
  <si>
    <t>799-350-107</t>
  </si>
  <si>
    <t>Stlačovací přípravek typ S1 pro d 16 až 63</t>
  </si>
  <si>
    <t>pro d 16 až 63</t>
  </si>
  <si>
    <t>799-350-108</t>
  </si>
  <si>
    <t>Stlačovací přípravek typ S2 pro d 63 až 180</t>
  </si>
  <si>
    <t>pro d 63 až 180</t>
  </si>
  <si>
    <t>799-350-270</t>
  </si>
  <si>
    <t>Stlačovací přípravek typ A25 pro d 160 až 250</t>
  </si>
  <si>
    <t>pro d 160 až 250</t>
  </si>
  <si>
    <t>799-350-364U</t>
  </si>
  <si>
    <t>Tužka na PE /stříbrná/ uni</t>
  </si>
  <si>
    <t>799-350-475</t>
  </si>
  <si>
    <t>Svěrka Topload 400</t>
  </si>
  <si>
    <t>pro d 280 až 315</t>
  </si>
  <si>
    <t>pro d 280 až 630</t>
  </si>
  <si>
    <t>799-350-477</t>
  </si>
  <si>
    <t>Svěrka Topload 630 (vč. přípravku na Saturn)</t>
  </si>
  <si>
    <t>799-350-688</t>
  </si>
  <si>
    <t>Zakruhovací svěrka d 280-450</t>
  </si>
  <si>
    <t>d 280-450</t>
  </si>
  <si>
    <t>799-350-689</t>
  </si>
  <si>
    <t>Zakruhovací svěrka d 450-630</t>
  </si>
  <si>
    <t>d 450-630</t>
  </si>
  <si>
    <t>799-350-690</t>
  </si>
  <si>
    <t>Zakruhovací svěrka d 630-900</t>
  </si>
  <si>
    <t>d 630-900</t>
  </si>
  <si>
    <t>799-350-695</t>
  </si>
  <si>
    <t>Zakruhovací svěrka d 900-1400</t>
  </si>
  <si>
    <t>d 900-1400</t>
  </si>
  <si>
    <t>799-350-696</t>
  </si>
  <si>
    <t>Zakruhovací svěrka d 1400-2000</t>
  </si>
  <si>
    <t>d 1400-2000</t>
  </si>
  <si>
    <t>799-496-011</t>
  </si>
  <si>
    <t>Odmašťovací šátek velký (ISOPROPYLALKOHOL)</t>
  </si>
  <si>
    <t>pro d 90 až 225</t>
  </si>
  <si>
    <t>OPPT 063 TK</t>
  </si>
  <si>
    <t>Rotační škrabka d 25 - 63 (včetně přepravního boxu)</t>
  </si>
  <si>
    <t>d 25-63</t>
  </si>
  <si>
    <t>OPPT 125T TK</t>
  </si>
  <si>
    <t>Rotační škrabka d 25 - 125 - teleskopická (včetně přepravního boxu)</t>
  </si>
  <si>
    <t>d 25-125</t>
  </si>
  <si>
    <t>Rotační škrabka d 75 - 315 (včetně přepravního boxu)</t>
  </si>
  <si>
    <t>d 75-315</t>
  </si>
  <si>
    <t>Náhradní břit pro škrabky OPPT</t>
  </si>
  <si>
    <t>OPPT Břit TK</t>
  </si>
  <si>
    <t>753-902-844</t>
  </si>
  <si>
    <t>753-902-845</t>
  </si>
  <si>
    <t>753-902-846</t>
  </si>
  <si>
    <t>753-201-015</t>
  </si>
  <si>
    <t>T-kus 90° /SDR 11/ d 125</t>
  </si>
  <si>
    <t>753-201-016</t>
  </si>
  <si>
    <t>T-kus 90° /SDR 11/ d 140</t>
  </si>
  <si>
    <t>753-201-017</t>
  </si>
  <si>
    <t>T-kus 90° /SDR 11/ d 160</t>
  </si>
  <si>
    <t>753-201-018</t>
  </si>
  <si>
    <t>T-kus 90° /SDR 11/ d 180</t>
  </si>
  <si>
    <t>753-201-019</t>
  </si>
  <si>
    <t>T-kus 90° /SDR 11/ d 200</t>
  </si>
  <si>
    <t>753-201-020</t>
  </si>
  <si>
    <t>T-kus 90° /SDR 11/ d 225</t>
  </si>
  <si>
    <t>753-201-027</t>
  </si>
  <si>
    <t>T-kus 90°, red. /SDR 11/ d 90-50</t>
  </si>
  <si>
    <t>753-201-028</t>
  </si>
  <si>
    <t>T-kus 90°, red. /SDR 11/ d 110-63</t>
  </si>
  <si>
    <t>753-201-029</t>
  </si>
  <si>
    <t>T-kus 90°, red. /SDR 11/ d 90-63</t>
  </si>
  <si>
    <t>T-kus 90°, red. /SDR 11/ d 90-75</t>
  </si>
  <si>
    <t>753-201-031</t>
  </si>
  <si>
    <t>T-kus 90°, red. /SDR 11/ d 110-75</t>
  </si>
  <si>
    <t>753-201-032</t>
  </si>
  <si>
    <t>T-kus 90°, red. /SDR 11/ d 110-90</t>
  </si>
  <si>
    <t>753-201-033</t>
  </si>
  <si>
    <t>T-kus 90°, red. /SDR 11/ d 125-110</t>
  </si>
  <si>
    <t>753-201-034</t>
  </si>
  <si>
    <t>T-kus 90°, red. /SDR 11/ d 160-63</t>
  </si>
  <si>
    <t>753-201-035</t>
  </si>
  <si>
    <t>T-kus 90°, red. /SDR 11/ d 160-75</t>
  </si>
  <si>
    <t>753-201-036</t>
  </si>
  <si>
    <t>T-kus 90°, red. /SDR 11/ d 160-90</t>
  </si>
  <si>
    <t>753-201-037</t>
  </si>
  <si>
    <t>T-kus 90°, red. /SDR 11/ d 160-110</t>
  </si>
  <si>
    <t>753-201-038</t>
  </si>
  <si>
    <t>T-kus 90°, red. /SDR 11/ d 180-160</t>
  </si>
  <si>
    <t>753-201-039</t>
  </si>
  <si>
    <t>T-kus 90°, red. /SDR 11/ d 225-75</t>
  </si>
  <si>
    <t>753-201-040</t>
  </si>
  <si>
    <t>T-kus 90°, red. /SDR 11/ d 225-90</t>
  </si>
  <si>
    <t>753-201-041</t>
  </si>
  <si>
    <t>T-kus 90°, red. /SDR 11/ d 225-110</t>
  </si>
  <si>
    <t>753-201-042</t>
  </si>
  <si>
    <t>T-kus 90°, red. /SDR 11/ d 225-160</t>
  </si>
  <si>
    <t>753-201-043</t>
  </si>
  <si>
    <t>T-kus 90°, red. /SDR 11/ d 225-180</t>
  </si>
  <si>
    <t>T-kus 90°, red. /SDR 11/ d 63-50</t>
  </si>
  <si>
    <t>T-kus 90°, red. /SDR 11/ d 75-32</t>
  </si>
  <si>
    <t>T-kus 90°, red. /SDR 11/ d 75-50</t>
  </si>
  <si>
    <t>T-kus 90°, red. /SDR 11/ d 75-63</t>
  </si>
  <si>
    <t>753-201-048</t>
  </si>
  <si>
    <t>T-kus 90°, red. /SDR 11/ d 125-90</t>
  </si>
  <si>
    <t>753-201-049</t>
  </si>
  <si>
    <t>T-kus 90°, red. /SDR 11/ d 180-90</t>
  </si>
  <si>
    <t>753-201-050</t>
  </si>
  <si>
    <t>T-kus 90°, red. /SDR 11/ d 180-110</t>
  </si>
  <si>
    <t>753-201-051</t>
  </si>
  <si>
    <t>T-kus 90°, red. /SDR 11/ d 315-110</t>
  </si>
  <si>
    <t>753-201-052</t>
  </si>
  <si>
    <t>T-kus 90°, red. /SDR 11/ d 315-160</t>
  </si>
  <si>
    <t>753-201-053</t>
  </si>
  <si>
    <t>T-kus 90°, red. /SDR 11/ d 315-225</t>
  </si>
  <si>
    <t>753-201-054</t>
  </si>
  <si>
    <t>T-kus 90°, red. /SDR 11/ d 315-250</t>
  </si>
  <si>
    <t>753-201-073</t>
  </si>
  <si>
    <t>T-kus 90°, red. /SDR 11/ d 200-63</t>
  </si>
  <si>
    <t>753-201-074</t>
  </si>
  <si>
    <t>T-kus 90°, red. /SDR 11/ d 200-90</t>
  </si>
  <si>
    <t>753-201-075</t>
  </si>
  <si>
    <t>T-kus 90°, red. /SDR 11/ d 200-110</t>
  </si>
  <si>
    <t>753-201-076</t>
  </si>
  <si>
    <t>T-kus 90°, red. /SDR 11/ d 200-160</t>
  </si>
  <si>
    <t>d 200-160</t>
  </si>
  <si>
    <t>753-201-078</t>
  </si>
  <si>
    <t>T-kus 90°, red. /SDR 11/ d 250-110</t>
  </si>
  <si>
    <t>Lemový nákružek PE 100 SDR 11 - kombinované styčné plochy: hladké a s drážkami - krátký</t>
  </si>
  <si>
    <t>Lemový nákružek - krátký /SDR 11/ d 250</t>
  </si>
  <si>
    <t>Lemový nákružek - krátký /SDR 11/ d 280</t>
  </si>
  <si>
    <t>Lemový nákružek - krátký /SDR 11/ d 315</t>
  </si>
  <si>
    <t>Lemový nákružek - krátký /SDR 11/ d 355</t>
  </si>
  <si>
    <t>Lemový nákružek - krátký /SDR 11/ d 400</t>
  </si>
  <si>
    <t>Lemový nákružek - krátký /SDR 11/ d 450</t>
  </si>
  <si>
    <t>Lemový nákružek - krátký /SDR 11/ d 500</t>
  </si>
  <si>
    <t>Lemový nákružek - krátký /SDR 11/ d 560</t>
  </si>
  <si>
    <t>Lemový nákružek - krátký /SDR 11/ d 630</t>
  </si>
  <si>
    <t>Lemový nákružek - krátký /SDR 11/ d 710</t>
  </si>
  <si>
    <t>Lemový nákružek - krátký /SDR 11/ d 800</t>
  </si>
  <si>
    <t>Lemový nákružek PE 100 S 8,3/SDR 17,6 - kombinované styčné plochy: hladké a s drážkami - krátký</t>
  </si>
  <si>
    <t>Lemový nákružek - krátký /SDR 17/ d 250</t>
  </si>
  <si>
    <t>Lemový nákružek - krátký /SDR 17/ d 280</t>
  </si>
  <si>
    <t>Lemový nákružek - krátký /SDR 17/ d 315</t>
  </si>
  <si>
    <t>Lemový nákružek - krátký /SDR 17/ d 355</t>
  </si>
  <si>
    <t>Lemový nákružek - krátký /SDR 17/ d 400</t>
  </si>
  <si>
    <t>Lemový nákružek - krátký /SDR 17/ d 450</t>
  </si>
  <si>
    <t>Lemový nákružek - krátký /SDR 17/ d 500</t>
  </si>
  <si>
    <t>Lemový nákružek - krátký /SDR 17/ d 560</t>
  </si>
  <si>
    <t>Lemový nákružek - krátký /SDR 17/ d 630</t>
  </si>
  <si>
    <t>Lemový nákružek - krátký /SDR 17/ d 710</t>
  </si>
  <si>
    <t>Lemový nákružek - krátký /SDR 17/ d 800</t>
  </si>
  <si>
    <t>Lemový nákružek - krátký /SDR 17/ d 900</t>
  </si>
  <si>
    <t>Lemový nákružek - krátký /SDR 17/ d 1000</t>
  </si>
  <si>
    <t>753-208-520</t>
  </si>
  <si>
    <t>753-208-521</t>
  </si>
  <si>
    <t>753-208-523</t>
  </si>
  <si>
    <t>753-208-621</t>
  </si>
  <si>
    <t>753-208-622</t>
  </si>
  <si>
    <t>753-208-623</t>
  </si>
  <si>
    <t>753-908-162</t>
  </si>
  <si>
    <t>753-908-168</t>
  </si>
  <si>
    <t>753-908-165</t>
  </si>
  <si>
    <t>753-908-173</t>
  </si>
  <si>
    <t>753-908-172</t>
  </si>
  <si>
    <t>753-908-178</t>
  </si>
  <si>
    <t>753-908-177</t>
  </si>
  <si>
    <t>753-908-176</t>
  </si>
  <si>
    <t>753-908-768</t>
  </si>
  <si>
    <t>753-908-765</t>
  </si>
  <si>
    <t>753-908-773</t>
  </si>
  <si>
    <t>753-908-772</t>
  </si>
  <si>
    <t>753-908-777</t>
  </si>
  <si>
    <t>753-908-776</t>
  </si>
  <si>
    <t>753-908-762</t>
  </si>
  <si>
    <t>753-908-778</t>
  </si>
  <si>
    <t>753-211-034</t>
  </si>
  <si>
    <t>Elektro T-kus redukovaný d 110-90</t>
  </si>
  <si>
    <t>Elektro T-kus redukovaný d 125-90</t>
  </si>
  <si>
    <t>753-211-035</t>
  </si>
  <si>
    <t>753-901-845</t>
  </si>
  <si>
    <t>Elektroredukce d 225-200</t>
  </si>
  <si>
    <t>753-901-842</t>
  </si>
  <si>
    <t>Elektroredukce d 250-225</t>
  </si>
  <si>
    <t>Elektrotvarovka sedlová /syst. Saturn/ d 400/90</t>
  </si>
  <si>
    <t>Elektrotvarovka sedlová /syst. Saturn/ d 400/110</t>
  </si>
  <si>
    <t>Elektrotvarovka sedlová /syst. Saturn/ d 400/125</t>
  </si>
  <si>
    <t>193-135-339</t>
  </si>
  <si>
    <t>193-135-340</t>
  </si>
  <si>
    <t>193-135-341</t>
  </si>
  <si>
    <t>Elektrotvarovka sedlová /syst. Saturn/ d 450/90</t>
  </si>
  <si>
    <t>Elektrotvarovka sedlová /syst. Saturn/ d 450/110</t>
  </si>
  <si>
    <t>Elektrotvarovka sedlová /syst. Saturn/ d 450/125</t>
  </si>
  <si>
    <t>193-135-202</t>
  </si>
  <si>
    <t>193-135-212</t>
  </si>
  <si>
    <t>193-135-214</t>
  </si>
  <si>
    <t>193-135-222</t>
  </si>
  <si>
    <t>193-135-224</t>
  </si>
  <si>
    <t>193-135-232</t>
  </si>
  <si>
    <t>193-135-234</t>
  </si>
  <si>
    <t>193-135-242</t>
  </si>
  <si>
    <t>193-135-244</t>
  </si>
  <si>
    <t>193-135-252</t>
  </si>
  <si>
    <t>193-135-254</t>
  </si>
  <si>
    <t>193-135-262</t>
  </si>
  <si>
    <t>193-135-264</t>
  </si>
  <si>
    <t>193-135-272</t>
  </si>
  <si>
    <t>193-135-274</t>
  </si>
  <si>
    <t>193-135-282</t>
  </si>
  <si>
    <t>193-135-284</t>
  </si>
  <si>
    <t>193-135-294</t>
  </si>
  <si>
    <t>193-135-304</t>
  </si>
  <si>
    <t>193-281-617</t>
  </si>
  <si>
    <t>Vložka  PE pro elektrosedla základní, d 63 - vnitřní závit 1/2"</t>
  </si>
  <si>
    <t>193-133-067</t>
  </si>
  <si>
    <t>Elektrotvarovka sedlová zákl. d 110-63 - MONOBLOK</t>
  </si>
  <si>
    <t>193-133-097</t>
  </si>
  <si>
    <t>Elektrotvarovka sedlová zákl. d 160-63 - MONOBLOK</t>
  </si>
  <si>
    <t>Navrt. T-kus odbočkový - kit d 315/355-32</t>
  </si>
  <si>
    <t>Navrt. T-kus odbočkový - kit d 315/355-40</t>
  </si>
  <si>
    <t>Navrt. T-kus odbočkový - kit d 315/355-50</t>
  </si>
  <si>
    <t>753-201-022</t>
  </si>
  <si>
    <t>T-kus 90°, red. /SDR 11/ d 63-32</t>
  </si>
  <si>
    <t>T-kus 90°, red. /SDR 11/ d 63-40</t>
  </si>
  <si>
    <t>753-201-026</t>
  </si>
  <si>
    <t>753-251-010</t>
  </si>
  <si>
    <t>T - kus 45° /SDR 11/ d 50</t>
  </si>
  <si>
    <t>753-901-068</t>
  </si>
  <si>
    <t>Redukce /SDR 11/d 250-180</t>
  </si>
  <si>
    <t>Víčko /SDR 11/ d 280</t>
  </si>
  <si>
    <t>753-960-810</t>
  </si>
  <si>
    <t>Víčko /SDR 17/ d 50</t>
  </si>
  <si>
    <t>753-018-624</t>
  </si>
  <si>
    <t>753-018-625</t>
  </si>
  <si>
    <t>753-018-626</t>
  </si>
  <si>
    <t>753-018-627</t>
  </si>
  <si>
    <t>753-018-524</t>
  </si>
  <si>
    <t>753-018-525</t>
  </si>
  <si>
    <t>753-018-526</t>
  </si>
  <si>
    <t>753-018-527</t>
  </si>
  <si>
    <t>Otočná příruba PP-ST  d 450 / DN 450</t>
  </si>
  <si>
    <t>Otočná příruba PP-ST  d 560 / DN 600</t>
  </si>
  <si>
    <t>Otočná příruba PP-ST  d 500 / DN 500</t>
  </si>
  <si>
    <t>Otočná příruba PP-ST  d 450 / DN 500</t>
  </si>
  <si>
    <t>709-305-673</t>
  </si>
  <si>
    <t>WAGA M/J 3007 Plus EPDM těs.- spojka   DN 475</t>
  </si>
  <si>
    <t>709-405-689</t>
  </si>
  <si>
    <t>WAGA M/J 3107 Plus EPDM těs.- spojka redukovaná  DN 400 x 300</t>
  </si>
  <si>
    <t>709-405-697</t>
  </si>
  <si>
    <t>WAGA M/J 3107 Plus EPDM těs.spojka redukovaná  DN 600 x 550</t>
  </si>
  <si>
    <t>709-455-690</t>
  </si>
  <si>
    <t>WAGA M/J 3157 Plus EPDM těs.spojka red. s přírubou DN 475 x 400/PN 16/PN 10</t>
  </si>
  <si>
    <t>709-455-688</t>
  </si>
  <si>
    <t>WAGA M/J 3157 Plus EPDM těs.- spojka red. s přírubou DN 425 x 400/PN 16/PN 10</t>
  </si>
  <si>
    <t>709-597-682</t>
  </si>
  <si>
    <t>709-597-678</t>
  </si>
  <si>
    <t>709-597-683</t>
  </si>
  <si>
    <t>709-597-679</t>
  </si>
  <si>
    <t>709-597-680</t>
  </si>
  <si>
    <t>709-597-681</t>
  </si>
  <si>
    <t>WAGA M/J těs. kroužek Uni/Fiks s Uni/Fiksers EPDM těs. DN 425</t>
  </si>
  <si>
    <t>WAGA M/J těs. kroužek Uni/Fiks s Uni/Fiksers EPDM těs. DN 450</t>
  </si>
  <si>
    <t>WAGA M/J těs. kroužek Uni/Fiks s Uni/Fiksers EPDM těs. DN 475</t>
  </si>
  <si>
    <t>WAGA M/J těs. kroužek Uni/Fiks s Uni/Fiksers EPDM těs. DN 500</t>
  </si>
  <si>
    <t>WAGA M/J těs. kroužek Uni/Fiks s Uni/Fiksers EPDM těs. DN 550</t>
  </si>
  <si>
    <t>WAGA M/J těs. kroužek Uni/Fiks s Uni/Fiksers EPDM těs. DN 600</t>
  </si>
  <si>
    <t>709-597-288</t>
  </si>
  <si>
    <t>709-597-289</t>
  </si>
  <si>
    <t>709-597-284</t>
  </si>
  <si>
    <t>709-597-285</t>
  </si>
  <si>
    <t>709-597-286</t>
  </si>
  <si>
    <t>709-597-287</t>
  </si>
  <si>
    <t>WAGA M/J fixační vložky Uni/Fikser sada DN 425</t>
  </si>
  <si>
    <t>WAGA M/J fixační vložky Uni/Fikser sada DN 450</t>
  </si>
  <si>
    <t>WAGA M/J fixační vložky Uni/Fikser sada DN 475</t>
  </si>
  <si>
    <t>WAGA M/J fixační vložky Uni/Fikser sada DN 500</t>
  </si>
  <si>
    <t>WAGA M/J fixační vložky Uni/Fikser sada DN 550</t>
  </si>
  <si>
    <t>WAGA M/J fixační vložky Uni/Fikser sada DN 600</t>
  </si>
  <si>
    <t>700-618-960</t>
  </si>
  <si>
    <t>700-618-961</t>
  </si>
  <si>
    <t>700-618-962</t>
  </si>
  <si>
    <t>WAGA M/J 3000 set šroubů A2 DN 425-500</t>
  </si>
  <si>
    <t>WAGA M/J 3000 set šroubů A2 DN 550</t>
  </si>
  <si>
    <t>WAGA M/J 3000 set šroubů A2 DN 600</t>
  </si>
  <si>
    <t>700-618-933</t>
  </si>
  <si>
    <t>700-618-934</t>
  </si>
  <si>
    <t>700-618-935</t>
  </si>
  <si>
    <t>WAGA M/J 3000 set šroubů A4 DN 425-500</t>
  </si>
  <si>
    <t>WAGA M/J 3000 set šroubů A4 DN 550</t>
  </si>
  <si>
    <t>WAGA M/J 3000 set šroubů A4 DN 600</t>
  </si>
  <si>
    <t>709-305-642</t>
  </si>
  <si>
    <t>WAGA M/J 3007 Plus EPDM těs.- spojka   DN 425</t>
  </si>
  <si>
    <t>d 432 - 464 / DN 425</t>
  </si>
  <si>
    <t>d 481 - 513 / DN 475</t>
  </si>
  <si>
    <t>d 392-433 x 315-356 / DN 400x300</t>
  </si>
  <si>
    <t>d 550-600 x 548-580 / DN 600x550</t>
  </si>
  <si>
    <t>d 432-464 / DN 425 x 400</t>
  </si>
  <si>
    <t>Litina /PN 16/PN 10</t>
  </si>
  <si>
    <t>d 481 - 513 / DN 475 x 400</t>
  </si>
  <si>
    <t>d 432-464 / DN 425</t>
  </si>
  <si>
    <t>DN 425-500 / M20</t>
  </si>
  <si>
    <t>DN 550 / M20</t>
  </si>
  <si>
    <t>DN 600 / M20</t>
  </si>
  <si>
    <t>Matka (ND iJOINT) d 32</t>
  </si>
  <si>
    <t>Matka (ND iJOINT) d 40</t>
  </si>
  <si>
    <t>Matka (ND iJOINT) d 50</t>
  </si>
  <si>
    <t>Matka (ND iJOINT) d 63</t>
  </si>
  <si>
    <t>Matka (ND iJOINT) d 75</t>
  </si>
  <si>
    <t>Matka (ND iJOINT) d 90</t>
  </si>
  <si>
    <t>Matka (ND iJOINT) d 110</t>
  </si>
  <si>
    <t>160-050-520</t>
  </si>
  <si>
    <t>Zemní souprava teleskopická Rd 0,7-0,85 m, krytí 0,75-1,0 m, L 0,44-0,7 m</t>
  </si>
  <si>
    <t>Rd  0,75 - 1,05 m</t>
  </si>
  <si>
    <t>L 0,44 - 0,70 m</t>
  </si>
  <si>
    <t>160-050-521</t>
  </si>
  <si>
    <t>Zemní souprava teleskopická Rd 0,95-1,5 m, krytí 1,0-1,5 m, L 0,73-1,29 m</t>
  </si>
  <si>
    <t>RD 1,00 - 1,50 m</t>
  </si>
  <si>
    <t>L 0,73 - 1,29 m</t>
  </si>
  <si>
    <t>160-050-522</t>
  </si>
  <si>
    <t>Zemní souprava teleskopická Rd 1,15-1,8 m, krytí 1,3-1,9 m, L 0,89-1,59 m</t>
  </si>
  <si>
    <t>RD 1,30 - 1,90 m</t>
  </si>
  <si>
    <t>L 0,89 - 1,59 m</t>
  </si>
  <si>
    <t>160-050-523</t>
  </si>
  <si>
    <t>na poptávku</t>
  </si>
  <si>
    <t>158-400-266</t>
  </si>
  <si>
    <t>158-400-267</t>
  </si>
  <si>
    <t>158-400-268</t>
  </si>
  <si>
    <t>158-400-269</t>
  </si>
  <si>
    <t>158-400-270</t>
  </si>
  <si>
    <t>158-400-271</t>
  </si>
  <si>
    <t>158-400-272</t>
  </si>
  <si>
    <t>158-400-273</t>
  </si>
  <si>
    <t>158-400-274</t>
  </si>
  <si>
    <t>Ostatní dimenze na poptávku</t>
  </si>
  <si>
    <t>pro d 500-2000/315 i 500</t>
  </si>
  <si>
    <t>pro odbočky d 160 a 225</t>
  </si>
  <si>
    <t>Montážní sada Topload - viz nářadí</t>
  </si>
  <si>
    <t>Obj. č.</t>
  </si>
  <si>
    <t>Popis</t>
  </si>
  <si>
    <t>Rozměr</t>
  </si>
  <si>
    <t>Materiál</t>
  </si>
  <si>
    <t>RABAT SKUP.</t>
  </si>
  <si>
    <t>Ceníková cena</t>
  </si>
  <si>
    <t>Sleva</t>
  </si>
  <si>
    <t>Cena po slevě</t>
  </si>
  <si>
    <t>Ostatní nářadní na poptávku</t>
  </si>
  <si>
    <t>Poř.</t>
  </si>
  <si>
    <t>Typ zboží</t>
  </si>
  <si>
    <t>Skupina</t>
  </si>
  <si>
    <t>Všechny elektrotvarovky, tvarovky na tupo, těsnění, příruby, zemní soupravy, PE kulové kohouty, svěrné tvarovky iJOINT, vybrané doplňky</t>
  </si>
  <si>
    <t>Zemní přechodky PE - OCEL</t>
  </si>
  <si>
    <t>WAGA - litinové opravné spojky</t>
  </si>
  <si>
    <t xml:space="preserve">V případě výrazné změny cen surovin nebo výkyvu směnného kurzu koruny k euru si vyhrazujeme právo </t>
  </si>
  <si>
    <t>upravit katalogové ceny výrobků.</t>
  </si>
  <si>
    <t>Svářečky a nářadí</t>
  </si>
  <si>
    <t>SD</t>
  </si>
  <si>
    <t>S</t>
  </si>
  <si>
    <t>O</t>
  </si>
  <si>
    <t xml:space="preserve"> S </t>
  </si>
  <si>
    <t>Z</t>
  </si>
  <si>
    <t>193-131-967</t>
  </si>
  <si>
    <t>Navrt. T-kus odbočkový /nový monoblok/ d 110-63</t>
  </si>
  <si>
    <t>193-131-972</t>
  </si>
  <si>
    <t>Navrt. T-kus odbočkový /nový monoblok/ d 125-20</t>
  </si>
  <si>
    <t>193-131-973</t>
  </si>
  <si>
    <t>Navrt. T-kus odbočkový /nový monoblok/ d 125-25</t>
  </si>
  <si>
    <t>Redukce /SDR 11/ - krátká d 450-315</t>
  </si>
  <si>
    <t>Redukce /SDR 11/ - krátká d 450-355</t>
  </si>
  <si>
    <t>Redukce /SDR 11/ - krátká d 450-400</t>
  </si>
  <si>
    <t>Redukce /SDR 11/ - krátká d 500-315</t>
  </si>
  <si>
    <t>Redukce /SDR 11/ - krátká d 500-355</t>
  </si>
  <si>
    <t>Redukce /SDR 11/ - krátká d 500-400</t>
  </si>
  <si>
    <t>Redukce /SDR 11/ - krátká d 500-450</t>
  </si>
  <si>
    <t>Redukce /SDR 17/ - krátká d 225-110</t>
  </si>
  <si>
    <t>Redukce /SDR 17/ - krátká d 225-160</t>
  </si>
  <si>
    <t>Redukce /SDR 17/ - krátká d 225-180</t>
  </si>
  <si>
    <t>Redukce /SDR 17/ - krátká d 225-200</t>
  </si>
  <si>
    <t>Redukce /SDR 17/ - krátká d 250-160</t>
  </si>
  <si>
    <t>Redukce /SDR 17/ - krátká d 250-180</t>
  </si>
  <si>
    <t>Redukce /SDR 17/ - krátká d 250-200</t>
  </si>
  <si>
    <t>Redukce /SDR 17/ - krátká d 250-225</t>
  </si>
  <si>
    <t>Redukce /SDR 17/ - krátká d 280-200</t>
  </si>
  <si>
    <t>Redukce /SDR 17/ - krátká d 280-225</t>
  </si>
  <si>
    <t>Redukce /SDR 17/ - krátká d 280-250</t>
  </si>
  <si>
    <t>Redukce /SDR 17/ - krátká d 315-200</t>
  </si>
  <si>
    <t>Navrt. T-kus odbočkový - kit d 90-50</t>
  </si>
  <si>
    <t>193-132-457</t>
  </si>
  <si>
    <t>Navrt. T-kus odbočkový - kit d 90-63</t>
  </si>
  <si>
    <t>193-132-462</t>
  </si>
  <si>
    <t>Navrt. T-kus odbočkový - kit d 110-20</t>
  </si>
  <si>
    <t>193-132-463</t>
  </si>
  <si>
    <t>Navrt. T-kus odbočkový - kit d 110-25</t>
  </si>
  <si>
    <t>193-132-464</t>
  </si>
  <si>
    <t>Navrt. T-kus odbočkový - kit d 110-32</t>
  </si>
  <si>
    <t>193-132-465</t>
  </si>
  <si>
    <t>Navrt. T-kus odbočkový - kit d 110-40</t>
  </si>
  <si>
    <t>193-132-466</t>
  </si>
  <si>
    <t>Navrt. T-kus odbočkový - kit d 110-50</t>
  </si>
  <si>
    <t>d 110-50</t>
  </si>
  <si>
    <t>193-132-467</t>
  </si>
  <si>
    <t>Navrt. T-kus odbočkový - kit d 110-63</t>
  </si>
  <si>
    <t>193-132-472</t>
  </si>
  <si>
    <t>Navrt. T-kus odbočkový - kit d 125-20</t>
  </si>
  <si>
    <t>193-132-473</t>
  </si>
  <si>
    <t>Navrt. T-kus odbočkový - kit d 125-25</t>
  </si>
  <si>
    <t>193-132-474</t>
  </si>
  <si>
    <t>Navrt. T-kus odbočkový - kit d 125-32</t>
  </si>
  <si>
    <t>193-132-475</t>
  </si>
  <si>
    <t>Navrt. T-kus odbočkový - kit d 125-40</t>
  </si>
  <si>
    <t>193-132-476</t>
  </si>
  <si>
    <t>Navrt. T-kus odbočkový - kit d 125-50</t>
  </si>
  <si>
    <t>d 125-50</t>
  </si>
  <si>
    <t>193-132-477</t>
  </si>
  <si>
    <t>Navrt. T-kus odbočkový - kit d 125-63</t>
  </si>
  <si>
    <t>193-132-482</t>
  </si>
  <si>
    <t>Navrt. T-kus odbočkový - kit d 140-20</t>
  </si>
  <si>
    <t>193-132-483</t>
  </si>
  <si>
    <t>Navrt. T-kus odbočkový - kit d 140-25</t>
  </si>
  <si>
    <t>193-132-484</t>
  </si>
  <si>
    <t>Navrt. T-kus odbočkový - kit d 140-32</t>
  </si>
  <si>
    <t>Koleno 15° /SDR 17/ d 180</t>
  </si>
  <si>
    <t>753-140-819</t>
  </si>
  <si>
    <t>Koleno 15° /SDR 17/ d 200</t>
  </si>
  <si>
    <t>753-140-820</t>
  </si>
  <si>
    <t>Koleno 15° /SDR 17/ d 225</t>
  </si>
  <si>
    <t>753-140-821</t>
  </si>
  <si>
    <t>Koleno 15° /SDR 17/ d 250</t>
  </si>
  <si>
    <t>753-140-822</t>
  </si>
  <si>
    <t>Koleno 15° /SDR 17/ d 280</t>
  </si>
  <si>
    <t>753-140-823</t>
  </si>
  <si>
    <t>Koleno 15° /SDR 17/ d 315</t>
  </si>
  <si>
    <t>753-141-008</t>
  </si>
  <si>
    <t>Koleno 15° /SDR 11/ d 32</t>
  </si>
  <si>
    <t>753-141-009</t>
  </si>
  <si>
    <t>Koleno 15° /SDR 11/ d 40</t>
  </si>
  <si>
    <t>753-141-010</t>
  </si>
  <si>
    <t>Koleno 15° /SDR 11/ d 50</t>
  </si>
  <si>
    <t>753-141-011</t>
  </si>
  <si>
    <t>Koleno 15° /SDR 11/ d 63</t>
  </si>
  <si>
    <t>753-141-012</t>
  </si>
  <si>
    <t>Koleno 15° /SDR 11/ d 75</t>
  </si>
  <si>
    <t>753-141-013</t>
  </si>
  <si>
    <t>Koleno 15° /SDR 11/ d 90</t>
  </si>
  <si>
    <t>753-141-014</t>
  </si>
  <si>
    <t>Koleno 15° /SDR 11/ d 110</t>
  </si>
  <si>
    <t>753-141-015</t>
  </si>
  <si>
    <t>Koleno 15° /SDR 11/ d 125</t>
  </si>
  <si>
    <t>753-141-016</t>
  </si>
  <si>
    <t>Koleno 15° /SDR 11/ d 140</t>
  </si>
  <si>
    <t>753-141-017</t>
  </si>
  <si>
    <t>Koleno 15° /SDR 11/ d 160</t>
  </si>
  <si>
    <t>753-141-018</t>
  </si>
  <si>
    <t>Koleno 15° /SDR 11/ d 180</t>
  </si>
  <si>
    <t>753-141-019</t>
  </si>
  <si>
    <t>Koleno 15° /SDR 11/ d 200</t>
  </si>
  <si>
    <t>753-141-020</t>
  </si>
  <si>
    <t>Koleno 15° /SDR 11/ d 225</t>
  </si>
  <si>
    <t>753-141-021</t>
  </si>
  <si>
    <t>Koleno 15° /SDR 11/ d 250</t>
  </si>
  <si>
    <t>753-141-022</t>
  </si>
  <si>
    <t>Koleno 15° /SDR 11/ d 280</t>
  </si>
  <si>
    <t>753-141-023</t>
  </si>
  <si>
    <t>Koleno 15° typ L PE 100 SDR 17/17,6 natupo dlouhé</t>
  </si>
  <si>
    <t>Oblouk 90° PE 100 SDR 17 - segmentový dlouhý</t>
  </si>
  <si>
    <t>Oblouk 60° PE 100 SDR 11 natupo dlouhý</t>
  </si>
  <si>
    <t>Oblouk 60° PE 100 SDR 17, 17,6 natupo dlouhý</t>
  </si>
  <si>
    <t>Oblouk 45° PE 100 SDR 11 natupo dlouhý</t>
  </si>
  <si>
    <t>Oblouk 45° PE 100 SDR 17 natupo dlouhý</t>
  </si>
  <si>
    <t>Oblouk 30° PE 100 SDR 11 natupo dlouhý</t>
  </si>
  <si>
    <t>Oblouk 30° PE 100 SDR 17, 17,6 natupo dlouhý</t>
  </si>
  <si>
    <t>Oblouk 22° PE 100 SDR 11 natupo dlouhý</t>
  </si>
  <si>
    <t>Oblouk 22° PE 100 SDR 17, 17,6 natupo dlouhý</t>
  </si>
  <si>
    <t>Oblouk 11° PE 100 SDR 11 natupo dlouhý</t>
  </si>
  <si>
    <t>Oblouk 11° PE 100 SDR 17, 17,6 natupo dlouhý</t>
  </si>
  <si>
    <t>T-kus 90° PE 100 SDR 11 natupo dlouhý</t>
  </si>
  <si>
    <t>T-kus 90° PE 100 SDR 17/17,6 natupo dlouhý</t>
  </si>
  <si>
    <t>T-kus 90° PE 100 SDR 17/17,6 - segmentový dlouhý</t>
  </si>
  <si>
    <t>T-kus 90° redukovaný PE 100 SDR 11 natupo dlouhý</t>
  </si>
  <si>
    <t>T-kus 90° redukovaný PE 100 SDR 17 natupo dlouhý</t>
  </si>
  <si>
    <t>T-kus 45°, PE 100 SDR 11 natupo dlouhý</t>
  </si>
  <si>
    <t>T-kus 45°, PE 100 SDR 17 natupo dlouhý</t>
  </si>
  <si>
    <t>Redukce PE 100 SDR 11 natupo dlouhá</t>
  </si>
  <si>
    <t>Víčko PE 100 SDR 11 natupo dlouhé</t>
  </si>
  <si>
    <t>Víčko PE 100 SDR 17/17,6 natupo dlouhé</t>
  </si>
  <si>
    <t>Lemový nákružek PE 100 S5/SDR 11 - natupo dlouhý</t>
  </si>
  <si>
    <t>Lemový nákružek PE 100 SDR 17/17,6 - natupo dlouhý</t>
  </si>
  <si>
    <t>Tvarovky na tupo - dlouhé provedení (možno svařovat na tupo i elektrotvarovkou</t>
  </si>
  <si>
    <t>MSA 2.1 elektrosvař. řídící jednotka se scannerem  + mini-Welding Book</t>
  </si>
  <si>
    <t>Uzavírací kohout ELGEF PLUS  d 20</t>
  </si>
  <si>
    <t>Uzavírací kohout ELGEF PLUS  d 25</t>
  </si>
  <si>
    <t>Uzavírací kohout ELGEF PLUS  d 32</t>
  </si>
  <si>
    <t>Uzavírací kohout ELGEF PLUS  d 40</t>
  </si>
  <si>
    <t>Uzavírací kohout ELGEF PLUS  d 50</t>
  </si>
  <si>
    <t>Uzavírací kohout ELGEF PLUS  d 63</t>
  </si>
  <si>
    <t>Uzavírací kohout ELGEF PLUS  d 75</t>
  </si>
  <si>
    <t>Uzavírací kohout ELGEF PLUS  d 90</t>
  </si>
  <si>
    <t>Uzavírací kohout ELGEF PLUS  d 110</t>
  </si>
  <si>
    <t>Redukce PE 100 SDR 17/17,6 natupo dlouhá</t>
  </si>
  <si>
    <t>753-151-820</t>
  </si>
  <si>
    <t>Elektrokoleno 45° d 225</t>
  </si>
  <si>
    <t>753-151-821</t>
  </si>
  <si>
    <t>Elektrokoleno 45° d 250</t>
  </si>
  <si>
    <t>753-200-802</t>
  </si>
  <si>
    <t>T-kus 90° /SDR 17/ d 280</t>
  </si>
  <si>
    <t>753-200-803</t>
  </si>
  <si>
    <t>T-kus 90° /SDR 17/ d 315</t>
  </si>
  <si>
    <t>T-kus 90° /SDR 17/ d 355</t>
  </si>
  <si>
    <t>T-kus 90° /SDR 17/ d 400</t>
  </si>
  <si>
    <t>T-kus 90° /SDR 17/ d 450</t>
  </si>
  <si>
    <t>T-kus 90° /SDR 17/ d 500</t>
  </si>
  <si>
    <t>T-kus 90° /SDR 17/ d 560</t>
  </si>
  <si>
    <t>753-200-809</t>
  </si>
  <si>
    <t>T-kus 90° /SDR 17/ d 630</t>
  </si>
  <si>
    <t>d 125-75</t>
  </si>
  <si>
    <t>d 140-75</t>
  </si>
  <si>
    <t>753-200-813</t>
  </si>
  <si>
    <t>T-kus 90° /SDR 17/ d 90</t>
  </si>
  <si>
    <t>753-200-814</t>
  </si>
  <si>
    <t>T-kus 90° /SDR 17/ d 110</t>
  </si>
  <si>
    <t>753-200-815</t>
  </si>
  <si>
    <t>T-kus 90° /SDR 17/ d 125</t>
  </si>
  <si>
    <t>753-200-816</t>
  </si>
  <si>
    <t>T-kus 90° /SDR 17/ d 140</t>
  </si>
  <si>
    <t>753-200-817</t>
  </si>
  <si>
    <t>T-kus 90° /SDR 17/ d 160</t>
  </si>
  <si>
    <t>753-200-818</t>
  </si>
  <si>
    <t>T-kus 90° /SDR 17/ d 180</t>
  </si>
  <si>
    <t>753-200-819</t>
  </si>
  <si>
    <t>T-kus 90° /SDR 17/ d 200</t>
  </si>
  <si>
    <t>753-200-820</t>
  </si>
  <si>
    <t>T-kus 90° /SDR 17/ d 225</t>
  </si>
  <si>
    <t>753-200-821</t>
  </si>
  <si>
    <t>T-kus 90° /SDR 17/ d 250</t>
  </si>
  <si>
    <t>d 140-125</t>
  </si>
  <si>
    <t>d 160-140</t>
  </si>
  <si>
    <t>753-200-828</t>
  </si>
  <si>
    <t>T-kus 90°, red. /SDR 17/ d 110-63</t>
  </si>
  <si>
    <t>753-200-829</t>
  </si>
  <si>
    <t>T-kus 90°, red. /SDR 17/ d 90-63</t>
  </si>
  <si>
    <t>T-kus 90°, red. /SDR 17/ d 90-75</t>
  </si>
  <si>
    <t>753-200-831</t>
  </si>
  <si>
    <t>T-kus 90°, red. /SDR 17/ d 110-75</t>
  </si>
  <si>
    <t>753-200-832</t>
  </si>
  <si>
    <t>T-kus 90°, red. /SDR 17/ d 110-90</t>
  </si>
  <si>
    <t>753-200-833</t>
  </si>
  <si>
    <t>T-kus 90°, red. /SDR 17/ d 125-110</t>
  </si>
  <si>
    <t>753-200-834</t>
  </si>
  <si>
    <t>T-kus 90°, red. /SDR 17/ d 160-63</t>
  </si>
  <si>
    <t>753-200-835</t>
  </si>
  <si>
    <t>T-kus 90°, red. /SDR 17/ d 160-75</t>
  </si>
  <si>
    <t>d 160-75</t>
  </si>
  <si>
    <t>753-200-836</t>
  </si>
  <si>
    <t>T-kus 90°, red. /SDR 17/ d 160-90</t>
  </si>
  <si>
    <t>753-200-837</t>
  </si>
  <si>
    <t>T-kus 90°, red. /SDR 17/ d 160-110</t>
  </si>
  <si>
    <t>753-200-838</t>
  </si>
  <si>
    <t>T-kus 90°, red. /SDR 17/ d 180-160</t>
  </si>
  <si>
    <t>d 180-160</t>
  </si>
  <si>
    <t>753-200-839</t>
  </si>
  <si>
    <t>T-kus 90°, red. /SDR 17/ d 225-75</t>
  </si>
  <si>
    <t>d 225-75</t>
  </si>
  <si>
    <t>753-200-840</t>
  </si>
  <si>
    <t>T-kus 90°, red. /SDR 17/ d 225-90</t>
  </si>
  <si>
    <t>753-200-841</t>
  </si>
  <si>
    <t>T-kus 90°, red. /SDR 17/ d 225-110</t>
  </si>
  <si>
    <t>753-200-842</t>
  </si>
  <si>
    <t>T-kus 90°, red. /SDR 17/ d 225-160</t>
  </si>
  <si>
    <t>d 225-160</t>
  </si>
  <si>
    <t>753-200-843</t>
  </si>
  <si>
    <t>T-kus 90°, red. /SDR 17/ d 225-180</t>
  </si>
  <si>
    <t>d 225-180</t>
  </si>
  <si>
    <t>753-200-844</t>
  </si>
  <si>
    <t>T-kus 90°, red. /SDR 17/ d 180-90</t>
  </si>
  <si>
    <t>d 180-140</t>
  </si>
  <si>
    <t>d 200-140</t>
  </si>
  <si>
    <t>d 200-180</t>
  </si>
  <si>
    <t>753-200-851</t>
  </si>
  <si>
    <t>T-kus 90°, red. /SDR 17/ d 315-110</t>
  </si>
  <si>
    <t>d 315-110</t>
  </si>
  <si>
    <t>753-200-852</t>
  </si>
  <si>
    <t>T-kus 90°, red. /SDR 17/ d 315-160</t>
  </si>
  <si>
    <t>d 315-160</t>
  </si>
  <si>
    <t>753-200-853</t>
  </si>
  <si>
    <t>T-kus 90°, red. /SDR 17/ d 315-225</t>
  </si>
  <si>
    <t>d 315-225</t>
  </si>
  <si>
    <t>753-200-854</t>
  </si>
  <si>
    <t>T-kus 90°, red. /SDR 17/ d 315-250</t>
  </si>
  <si>
    <t>d 315-250</t>
  </si>
  <si>
    <t>d 225-140</t>
  </si>
  <si>
    <t>d 225-200</t>
  </si>
  <si>
    <t>d 250-180</t>
  </si>
  <si>
    <t>d 250-200</t>
  </si>
  <si>
    <t>d 250-225</t>
  </si>
  <si>
    <t>d 280-200</t>
  </si>
  <si>
    <t>d 280-225</t>
  </si>
  <si>
    <t>d 280-250</t>
  </si>
  <si>
    <t>d 315-200</t>
  </si>
  <si>
    <t>d 315-280</t>
  </si>
  <si>
    <t>d 355-250</t>
  </si>
  <si>
    <t>d 355-280</t>
  </si>
  <si>
    <t>d 355-315</t>
  </si>
  <si>
    <t>d 400-280</t>
  </si>
  <si>
    <t>d 400-315</t>
  </si>
  <si>
    <t>d 400-355</t>
  </si>
  <si>
    <t>753-200-902</t>
  </si>
  <si>
    <t>T-kus 90° /SDR 11/ d 280</t>
  </si>
  <si>
    <t>753-200-903</t>
  </si>
  <si>
    <t>T-kus 90° /SDR 11/ d 315</t>
  </si>
  <si>
    <t>T-kus 90° /SDR 11/ d 355</t>
  </si>
  <si>
    <t>T-kus 90° /SDR 11/ d 400</t>
  </si>
  <si>
    <t>T-kus 90° /SDR 11/ d 450</t>
  </si>
  <si>
    <t>T-kus 90° /SDR 11/ d 500</t>
  </si>
  <si>
    <t>753-200-908</t>
  </si>
  <si>
    <t>T-kus 90° /SDR 11/ d 560</t>
  </si>
  <si>
    <t>753-200-909</t>
  </si>
  <si>
    <t>T-kus 90° /SDR 11/ d 630</t>
  </si>
  <si>
    <t>753-201-001</t>
  </si>
  <si>
    <t>T-kus 90° /SDR 11/ d 250</t>
  </si>
  <si>
    <t>753-201-006</t>
  </si>
  <si>
    <t>T-kus 90° /SDR 11/ d 20</t>
  </si>
  <si>
    <t>753-201-007</t>
  </si>
  <si>
    <t>T-kus 90° /SDR 11/ d 25</t>
  </si>
  <si>
    <t>753-201-008</t>
  </si>
  <si>
    <t>T-kus 90° /SDR 11/ d 32</t>
  </si>
  <si>
    <t>753-201-009</t>
  </si>
  <si>
    <t>T-kus 90° /SDR 11/ d 40</t>
  </si>
  <si>
    <t>753-201-010</t>
  </si>
  <si>
    <t>T-kus 90° /SDR 11/ d 50</t>
  </si>
  <si>
    <t>753-201-011</t>
  </si>
  <si>
    <t>T-kus 90° /SDR 11/ d 63</t>
  </si>
  <si>
    <t>753-201-012</t>
  </si>
  <si>
    <t>T-kus 90° /SDR 11/ d 75</t>
  </si>
  <si>
    <t>753-201-013</t>
  </si>
  <si>
    <t>T-kus 90° /SDR 11/ d 90</t>
  </si>
  <si>
    <t>753-201-014</t>
  </si>
  <si>
    <t>T-kus 90° /SDR 11/ d 110</t>
  </si>
  <si>
    <t>158-400-998</t>
  </si>
  <si>
    <t>158-400-999</t>
  </si>
  <si>
    <t>193-135-436</t>
  </si>
  <si>
    <t>709-597-653</t>
  </si>
  <si>
    <t>753-051-008</t>
  </si>
  <si>
    <t>753-051-009</t>
  </si>
  <si>
    <t>753-200-024</t>
  </si>
  <si>
    <t>753-200-025</t>
  </si>
  <si>
    <t>753-200-026</t>
  </si>
  <si>
    <t>753-200-027</t>
  </si>
  <si>
    <t>753-200-124</t>
  </si>
  <si>
    <t>753-200-125</t>
  </si>
  <si>
    <t>753-200-126</t>
  </si>
  <si>
    <t>753-200-127</t>
  </si>
  <si>
    <t>753-201-021</t>
  </si>
  <si>
    <t>753-201-023</t>
  </si>
  <si>
    <t>753-201-024</t>
  </si>
  <si>
    <t>753-201-025</t>
  </si>
  <si>
    <t>753-201-055</t>
  </si>
  <si>
    <t>753-208-525</t>
  </si>
  <si>
    <t>753-208-526</t>
  </si>
  <si>
    <t>753-208-527</t>
  </si>
  <si>
    <t>753-208-624</t>
  </si>
  <si>
    <t>753-208-625</t>
  </si>
  <si>
    <t>753-208-626</t>
  </si>
  <si>
    <t>753-208-627</t>
  </si>
  <si>
    <t>753-798-221</t>
  </si>
  <si>
    <t>753-798-222</t>
  </si>
  <si>
    <t>753-798-223</t>
  </si>
  <si>
    <t>753-798-224</t>
  </si>
  <si>
    <t>753-798-225</t>
  </si>
  <si>
    <t>753-798-226</t>
  </si>
  <si>
    <t>753-798-227</t>
  </si>
  <si>
    <t>753-798-321</t>
  </si>
  <si>
    <t>753-798-322</t>
  </si>
  <si>
    <t>753-798-323</t>
  </si>
  <si>
    <t>753-798-324</t>
  </si>
  <si>
    <t>753-798-325</t>
  </si>
  <si>
    <t>753-798-326</t>
  </si>
  <si>
    <t>753-798-327</t>
  </si>
  <si>
    <t>753-800-224</t>
  </si>
  <si>
    <t>753-800-225</t>
  </si>
  <si>
    <t>753-800-226</t>
  </si>
  <si>
    <t>753-800-227</t>
  </si>
  <si>
    <t>753-800-299</t>
  </si>
  <si>
    <t>753-800-300</t>
  </si>
  <si>
    <t>753-800-301</t>
  </si>
  <si>
    <t>753-800-302</t>
  </si>
  <si>
    <t>753-901-832</t>
  </si>
  <si>
    <t>753-901-839</t>
  </si>
  <si>
    <t>753-901-864</t>
  </si>
  <si>
    <t>753-901-865</t>
  </si>
  <si>
    <t>753-909-810</t>
  </si>
  <si>
    <t>753-909-811</t>
  </si>
  <si>
    <t>753-909-812</t>
  </si>
  <si>
    <t>753-909-817</t>
  </si>
  <si>
    <t>753-909-818</t>
  </si>
  <si>
    <t>753-909-819</t>
  </si>
  <si>
    <t>753-909-820</t>
  </si>
  <si>
    <t>753-909-824</t>
  </si>
  <si>
    <t>753-909-825</t>
  </si>
  <si>
    <t>753-909-826</t>
  </si>
  <si>
    <t>753-909-827</t>
  </si>
  <si>
    <t>753-909-832</t>
  </si>
  <si>
    <t>753-909-833</t>
  </si>
  <si>
    <t>753-909-834</t>
  </si>
  <si>
    <t>753-909-835</t>
  </si>
  <si>
    <t>753-909-860</t>
  </si>
  <si>
    <t>753-909-861</t>
  </si>
  <si>
    <t>753-909-862</t>
  </si>
  <si>
    <t>753-909-869</t>
  </si>
  <si>
    <t>753-909-870</t>
  </si>
  <si>
    <t>753-909-874</t>
  </si>
  <si>
    <t>753-909-875</t>
  </si>
  <si>
    <t>753-909-876</t>
  </si>
  <si>
    <t>753-909-877</t>
  </si>
  <si>
    <t>753-909-882</t>
  </si>
  <si>
    <t>753-909-883</t>
  </si>
  <si>
    <t>753-909-884</t>
  </si>
  <si>
    <t>753-909-885</t>
  </si>
  <si>
    <t>790-156-003</t>
  </si>
  <si>
    <t>790-156-011</t>
  </si>
  <si>
    <t>Elektrotvarovka sedlová SDR11 PN16 d 450/315</t>
  </si>
  <si>
    <t>Oblouk 45° /SDR 11/ d 32</t>
  </si>
  <si>
    <t>Oblouk 45° /SDR 11/ d 40</t>
  </si>
  <si>
    <t>Elektroredukce d 110-63</t>
  </si>
  <si>
    <t>Elektroredukce d 160-90</t>
  </si>
  <si>
    <t>MSA 4.0 elektrosvař. řídící jednotka se scannerem 1D</t>
  </si>
  <si>
    <t>753-909-809</t>
  </si>
  <si>
    <t>753-909-816</t>
  </si>
  <si>
    <t>753-909-859</t>
  </si>
  <si>
    <t>753-909-866</t>
  </si>
  <si>
    <t>753-909-868</t>
  </si>
  <si>
    <t>753-909-867</t>
  </si>
  <si>
    <t>753-909-888</t>
  </si>
  <si>
    <t>753-909-893</t>
  </si>
  <si>
    <t>753-909-889</t>
  </si>
  <si>
    <t>753-909-890</t>
  </si>
  <si>
    <t>753-909-894</t>
  </si>
  <si>
    <t>753-909-895</t>
  </si>
  <si>
    <t>753-909-896</t>
  </si>
  <si>
    <t>753-050-813</t>
  </si>
  <si>
    <t>753-050-814</t>
  </si>
  <si>
    <t>753-050-815</t>
  </si>
  <si>
    <t>753-050-816</t>
  </si>
  <si>
    <t>753-050-817</t>
  </si>
  <si>
    <t>753-050-818</t>
  </si>
  <si>
    <t>753-050-819</t>
  </si>
  <si>
    <t>753-050-820</t>
  </si>
  <si>
    <t>753-050-821</t>
  </si>
  <si>
    <t>753-050-822</t>
  </si>
  <si>
    <t>753-050-823</t>
  </si>
  <si>
    <t>753-050-824</t>
  </si>
  <si>
    <t>753-050-825</t>
  </si>
  <si>
    <t>753-050-826</t>
  </si>
  <si>
    <t>753-050-827</t>
  </si>
  <si>
    <t>753-050-828</t>
  </si>
  <si>
    <t>753-050-829</t>
  </si>
  <si>
    <t>753-051-010</t>
  </si>
  <si>
    <t>753-051-011</t>
  </si>
  <si>
    <t>753-051-012</t>
  </si>
  <si>
    <t>753-051-013</t>
  </si>
  <si>
    <t>753-051-014</t>
  </si>
  <si>
    <t>753-051-015</t>
  </si>
  <si>
    <t>753-051-016</t>
  </si>
  <si>
    <t>753-051-017</t>
  </si>
  <si>
    <t>753-051-018</t>
  </si>
  <si>
    <t>753-051-019</t>
  </si>
  <si>
    <t>753-051-020</t>
  </si>
  <si>
    <t>753-051-021</t>
  </si>
  <si>
    <t>753-051-022</t>
  </si>
  <si>
    <t>753-051-023</t>
  </si>
  <si>
    <t>753-051-024</t>
  </si>
  <si>
    <t>753-051-025</t>
  </si>
  <si>
    <t>753-051-026</t>
  </si>
  <si>
    <t>753-051-027</t>
  </si>
  <si>
    <t>753-051-028</t>
  </si>
  <si>
    <t>753-051-029</t>
  </si>
  <si>
    <t>Oblouk 45° /SDR 17/ d 90, PE 100 RC</t>
  </si>
  <si>
    <t>Oblouk 45° /SDR 17/ d 110, PE 100 RC</t>
  </si>
  <si>
    <t>Oblouk 45° /SDR 17/ d 125, PE 100 RC</t>
  </si>
  <si>
    <t>Oblouk 45° /SDR 17/ d 140, PE 100 RC</t>
  </si>
  <si>
    <t>Oblouk 45° /SDR 17/ d 160, PE 100 RC</t>
  </si>
  <si>
    <t>Oblouk 45° /SDR 17/ d 180, PE 100 RC</t>
  </si>
  <si>
    <t>Oblouk 45° /SDR 17/ d 200, PE 100 RC</t>
  </si>
  <si>
    <t>Oblouk 45° /SDR 17/ d 225, PE 100 RC</t>
  </si>
  <si>
    <t>Oblouk 45° /SDR 17/ d 250, PE 100 RC</t>
  </si>
  <si>
    <t>Oblouk 45° /SDR 17/ d 280, PE 100 RC</t>
  </si>
  <si>
    <t>Oblouk 45° /SDR 17/ d 315, PE 100 RC</t>
  </si>
  <si>
    <t>Oblouk 45° /SDR 17/ d 355, PE 100 RC</t>
  </si>
  <si>
    <t>Oblouk 45° /SDR 17/ d 400</t>
  </si>
  <si>
    <t>Oblouk 45° /SDR 17/ d 450</t>
  </si>
  <si>
    <t>Oblouk 45° /SDR 17/ d 500</t>
  </si>
  <si>
    <t>Oblouk 45° /SDR 17/ d 560</t>
  </si>
  <si>
    <t>Oblouk 45° /SDR 17/ d 630</t>
  </si>
  <si>
    <t>Oblouk 45° /SDR 11/ d 50, PE 100 RC</t>
  </si>
  <si>
    <t>Oblouk 45° /SDR 11/ d 63, PE 100 RC</t>
  </si>
  <si>
    <t>Oblouk 45° /SDR 11/ d 75, PE 100 RC</t>
  </si>
  <si>
    <t>Oblouk 45° /SDR 11/ d 90, PE 100 RC</t>
  </si>
  <si>
    <t>Oblouk 45° /SDR 11/ d 110, PE 100 RC</t>
  </si>
  <si>
    <t>Oblouk 45° /SDR 11/ d 125, PE 100 RC</t>
  </si>
  <si>
    <t>Oblouk 45° /SDR 11/ d 140, PE 100 RC</t>
  </si>
  <si>
    <t>Oblouk 45° /SDR 11/ d 160, PE 100 RC</t>
  </si>
  <si>
    <t>Oblouk 45° /SDR 11/ d 180, PE 100 RC</t>
  </si>
  <si>
    <t>Oblouk 45° /SDR 11/ d 200, PE 100 RC</t>
  </si>
  <si>
    <t>Oblouk 45° /SDR 11/ d 225, PE 100 RC</t>
  </si>
  <si>
    <t>Oblouk 45° /SDR 11/ d 250, PE 100 RC</t>
  </si>
  <si>
    <t>Oblouk 45° /SDR 11/ d 280, PE 100 RC</t>
  </si>
  <si>
    <t>Oblouk 45° /SDR 11/ d 315, PE 100 RC</t>
  </si>
  <si>
    <t>Oblouk 45° /SDR 11/ d 355, PE 100 RC</t>
  </si>
  <si>
    <t>Oblouk 45° /SDR 11/ d 400</t>
  </si>
  <si>
    <t>Oblouk 45° /SDR 11/ d 450</t>
  </si>
  <si>
    <t>Oblouk 45° /SDR 11/ d 500</t>
  </si>
  <si>
    <t>Oblouk 45° /SDR 11/ d 560</t>
  </si>
  <si>
    <t>Oblouk 45° /SDR 11/ d 630</t>
  </si>
  <si>
    <t>753-201-855</t>
  </si>
  <si>
    <t>PE 100 /SDR 11/ RC</t>
  </si>
  <si>
    <t>PE 100 /SDR 17/RC</t>
  </si>
  <si>
    <t>d 450x315</t>
  </si>
  <si>
    <t>Oblouk 90° /SDR 11/ - natupo krátký d 225</t>
  </si>
  <si>
    <t>Oblouk 90° /SDR 11/ - natupo krátký d 250</t>
  </si>
  <si>
    <t>Oblouk 90° /SDR 11/ - natupo krátký d 280</t>
  </si>
  <si>
    <t>Oblouk 90° /SDR 11/ - natupo krátký d 315</t>
  </si>
  <si>
    <t>Oblouk 90° /SDR 11/ - natupo krátký d 355</t>
  </si>
  <si>
    <t>Oblouk 90° /SDR 11/ - natupo krátký d 400</t>
  </si>
  <si>
    <t>Oblouk 90° /SDR 11/ - natupo krátký d 450</t>
  </si>
  <si>
    <t>Oblouk 90° /SDR 11/ - natupo krátký d 500</t>
  </si>
  <si>
    <t>Oblouk 90° /SDR 17/ - natupo krátký d 225</t>
  </si>
  <si>
    <t>Oblouk 90° /SDR 17/ - natupo krátký d 250</t>
  </si>
  <si>
    <t>Oblouk 90° /SDR 17/ - natupo krátký d 280</t>
  </si>
  <si>
    <t>Oblouk 90° /SDR 17/ - natupo krátký d 315</t>
  </si>
  <si>
    <t>Oblouk 90° /SDR 17/ - natupo krátký d 355</t>
  </si>
  <si>
    <t>Oblouk 90° /SDR 17/ - natupo krátký d 400</t>
  </si>
  <si>
    <t>Oblouk 90° /SDR 17/ - natupo krátký d 450</t>
  </si>
  <si>
    <t>Oblouk 90° /SDR 17/ - natupo krátký d 500</t>
  </si>
  <si>
    <t>T-kus 90° /SDR 11/ - natupo krátký d 225</t>
  </si>
  <si>
    <t>T-kus 90° /SDR 11/ - natupo krátký d 250</t>
  </si>
  <si>
    <t>T-kus 90° /SDR 11/ - natupo krátký d 280</t>
  </si>
  <si>
    <t>T-kus 90° /SDR 11/ - natupo krátký d 315</t>
  </si>
  <si>
    <t>T-kus 90° /SDR 11/ - natupo krátký d 355</t>
  </si>
  <si>
    <t>T-kus 90° /SDR 11/ - natupo krátký d 400</t>
  </si>
  <si>
    <t>T-kus 90° /SDR 11/ - natupo krátký d 450</t>
  </si>
  <si>
    <t>T-kus 90° /SDR 11/ - natupo krátký d 500</t>
  </si>
  <si>
    <t>T-kus 90° /SDR 17/ - natupo krátký d 225</t>
  </si>
  <si>
    <t>T-kus 90° /SDR 17/ - natupo krátký d 250</t>
  </si>
  <si>
    <t>T-kus 90° /SDR 17/ - natupo krátký d 280</t>
  </si>
  <si>
    <t>T-kus 90° /SDR 17/ - natupo krátký d 315</t>
  </si>
  <si>
    <t>T-kus 90° /SDR 17/ - natupo krátký d 355</t>
  </si>
  <si>
    <t>T-kus 90° /SDR 17/ - natupo krátký d 400</t>
  </si>
  <si>
    <t>T-kus 90° /SDR 17/ - natupo krátký d 450</t>
  </si>
  <si>
    <t>T-kus 90° /SDR 17/ - natupo krátký d 500</t>
  </si>
  <si>
    <t>T-kus 90°, red. /SDR 11/ - natupo krátký d 225-90</t>
  </si>
  <si>
    <t>T-kus 90°, red. /SDR 11/ - natupo krátký d 225-110</t>
  </si>
  <si>
    <t>T-kus 90°, red. /SDR 11/ - natupo krátký d 225-160</t>
  </si>
  <si>
    <t>T-kus 90°, red. /SDR 17/ - natupo krátký d 225-90</t>
  </si>
  <si>
    <t>T-kus 90°, red. /SDR 17/ - natupo krátký d 225-110</t>
  </si>
  <si>
    <t>T-kus 90°, red. /SDR 17/ - natupo krátký d 225-160</t>
  </si>
  <si>
    <t>d 160;DN 150</t>
  </si>
  <si>
    <t>d 200;DN 200</t>
  </si>
  <si>
    <t>d 225;DN 200</t>
  </si>
  <si>
    <t>d 32;DN 25</t>
  </si>
  <si>
    <t>d 40;DN 32</t>
  </si>
  <si>
    <t>d 50;DN 40</t>
  </si>
  <si>
    <t>d 63;DN 50</t>
  </si>
  <si>
    <t>d 75;DN 65</t>
  </si>
  <si>
    <t>d 90;DN 80</t>
  </si>
  <si>
    <t>d 110;DN 100</t>
  </si>
  <si>
    <t>d 125;DN 100</t>
  </si>
  <si>
    <t>d 180;DN 150</t>
  </si>
  <si>
    <t>d 250;DN 250</t>
  </si>
  <si>
    <t>d 280;DN 250</t>
  </si>
  <si>
    <t>d 315;DN 300</t>
  </si>
  <si>
    <t>Litina /PN 10/</t>
  </si>
  <si>
    <t>Nerez /SDR 17,6/</t>
  </si>
  <si>
    <t>709-026-230</t>
  </si>
  <si>
    <t>M/J Výztužná vložka pro PE a PVC trubky, d 90x8,2</t>
  </si>
  <si>
    <t>Nerez /SDR 11/</t>
  </si>
  <si>
    <t>709-026-233</t>
  </si>
  <si>
    <t>M/J Výztužná vložka pro PE a PVC trubky, d 90x5,2</t>
  </si>
  <si>
    <t>709-026-242</t>
  </si>
  <si>
    <t>M/J Výztužná vložka pro PE a PVC trubky, d 110x10,0</t>
  </si>
  <si>
    <t>709-026-245</t>
  </si>
  <si>
    <t>M/J Výztužná vložka pro PE a PVC trubky, d 110x6,3</t>
  </si>
  <si>
    <t>709-026-254</t>
  </si>
  <si>
    <t>M/J Výztužná vložka pro PE a PVC trubky, d 125x11,4</t>
  </si>
  <si>
    <t>709-026-257</t>
  </si>
  <si>
    <t>Redukce /SDR 11/ - krátká d 225-110</t>
  </si>
  <si>
    <t>Redukce /SDR 11/ - krátká d 225-160</t>
  </si>
  <si>
    <t>Redukce /SDR 11/ - krátká d 225-180</t>
  </si>
  <si>
    <t>Redukce /SDR 11/ - krátká d 225-200</t>
  </si>
  <si>
    <t>Redukce /SDR 11/ - krátká d 250-160</t>
  </si>
  <si>
    <t>Redukce /SDR 11/ - krátká d 250-180</t>
  </si>
  <si>
    <t>Redukce /SDR 11/ - krátká d 250-200</t>
  </si>
  <si>
    <t>Redukce /SDR 11/ - krátká d 250-225</t>
  </si>
  <si>
    <t>Redukce /SDR 11/ - krátká d 280-200</t>
  </si>
  <si>
    <t>Redukce /SDR 11/ - krátká d 280-225</t>
  </si>
  <si>
    <t>Redukce /SDR 11/ - krátká d 280-250</t>
  </si>
  <si>
    <t>Redukce /SDR 11/ - krátká d 315-200</t>
  </si>
  <si>
    <t>Redukce /SDR 11/ - krátká d 315-225</t>
  </si>
  <si>
    <t>Redukce /SDR 11/ - krátká d 315-250</t>
  </si>
  <si>
    <t>Redukce /SDR 11/ - krátká d 315-280</t>
  </si>
  <si>
    <t>Redukce /SDR 11/ - krátká d 355-225</t>
  </si>
  <si>
    <t>Redukce /SDR 11/ - krátká d 355-250</t>
  </si>
  <si>
    <t>Redukce /SDR 11/ - krátká d 355-280</t>
  </si>
  <si>
    <t>Redukce /SDR 11/ - krátká d 355-315</t>
  </si>
  <si>
    <t>Redukce /SDR 11/ - krátká d 400-225</t>
  </si>
  <si>
    <t>Redukce /SDR 11/ - krátká d 400-250</t>
  </si>
  <si>
    <t>Redukce /SDR 11/ - krátká d 400-280</t>
  </si>
  <si>
    <t>Redukce /SDR 11/ - krátká d 400-315</t>
  </si>
  <si>
    <t>Redukce /SDR 11/ - krátká d 400-355</t>
  </si>
  <si>
    <t>Redukce /SDR 11/ - krátká d 450-280</t>
  </si>
  <si>
    <t>T-kus 90°- vnější závit d 32-3/4" (lichoběžníkové těs.)</t>
  </si>
  <si>
    <t>158-400-208</t>
  </si>
  <si>
    <t>T-kus 90°- vnější závit d 32-1" (lichoběžníkové těs.)</t>
  </si>
  <si>
    <t>158-400-209</t>
  </si>
  <si>
    <t>T-kus 90°- vnější závit d 40-3/4" (lichoběžníkové těs.)</t>
  </si>
  <si>
    <t>158-400-210</t>
  </si>
  <si>
    <t>T-kus 90°- vnější závit d 40-1 1/4" (lichoběžníkové těs.)</t>
  </si>
  <si>
    <t>158-400-211</t>
  </si>
  <si>
    <t>T-kus 90°- vnější závit d 40-1 1/2" (lichoběžníkové těs.)</t>
  </si>
  <si>
    <t>158-400-212</t>
  </si>
  <si>
    <t>T-kus 90°- vnější závit d 50-3/4" (lichoběžníkové těs.)</t>
  </si>
  <si>
    <t>d 50-3/4"</t>
  </si>
  <si>
    <t>Navrt. T-kus odbočkový - kit d 315/355-63</t>
  </si>
  <si>
    <t>193-135-009</t>
  </si>
  <si>
    <t>Elektrotvarovka sedlová /syst. Saturn/ d 110-90</t>
  </si>
  <si>
    <t>d 110-90</t>
  </si>
  <si>
    <t>193-135-010</t>
  </si>
  <si>
    <t>Elektrotvarovka sedlová /syst. Saturn/ d 110-110</t>
  </si>
  <si>
    <t>d 110-110</t>
  </si>
  <si>
    <t>193-135-019</t>
  </si>
  <si>
    <t>Elektrotvarovka sedlová /syst. Saturn/ d 125-90</t>
  </si>
  <si>
    <t>d 125-90</t>
  </si>
  <si>
    <t>193-135-020</t>
  </si>
  <si>
    <t>Elektrotvarovka sedlová /syst. Saturn/ d 125-110</t>
  </si>
  <si>
    <t>d 125-110</t>
  </si>
  <si>
    <t>193-135-029</t>
  </si>
  <si>
    <t>Elektrotvarovka sedlová /syst. Saturn/ d 140-90</t>
  </si>
  <si>
    <t>d 140-90</t>
  </si>
  <si>
    <t>193-135-030</t>
  </si>
  <si>
    <t>Elektrotvarovka sedlová /syst. Saturn/ d 140-110</t>
  </si>
  <si>
    <t>d 140-110</t>
  </si>
  <si>
    <t>193-135-039</t>
  </si>
  <si>
    <t>Elektrotvarovka sedlová /syst. Saturn/ d 160-90</t>
  </si>
  <si>
    <t>d 160-90</t>
  </si>
  <si>
    <t>193-135-040</t>
  </si>
  <si>
    <t>Elektrotvarovka sedlová /syst. Saturn/ d 160-110</t>
  </si>
  <si>
    <t>d 160-110</t>
  </si>
  <si>
    <t>193-135-041</t>
  </si>
  <si>
    <t>Elektrotvarovka sedlová /syst. Saturn/ d 160-125</t>
  </si>
  <si>
    <t>d 160-125</t>
  </si>
  <si>
    <t>193-135-049</t>
  </si>
  <si>
    <t>Elektrotvarovka sedlová /syst. Saturn/ d 180-90</t>
  </si>
  <si>
    <t>d 180-90</t>
  </si>
  <si>
    <t>193-135-050</t>
  </si>
  <si>
    <t>Elektrotvarovka sedlová /syst. Saturn/ d 180-110</t>
  </si>
  <si>
    <t>d 180-110</t>
  </si>
  <si>
    <t>193-135-051</t>
  </si>
  <si>
    <t>Elektrotvarovka sedlová /syst. Saturn/ d 180-125</t>
  </si>
  <si>
    <t>d 180-125</t>
  </si>
  <si>
    <t>193-135-059</t>
  </si>
  <si>
    <t>Elektrotvarovka sedlová /syst. Saturn/ d 200-90</t>
  </si>
  <si>
    <t>d 200-90</t>
  </si>
  <si>
    <t>193-135-060</t>
  </si>
  <si>
    <t>Elektrotvarovka sedlová /syst. Saturn/ d 200-110</t>
  </si>
  <si>
    <t>d 200-110</t>
  </si>
  <si>
    <t>193-135-061</t>
  </si>
  <si>
    <t>Elektrotvarovka sedlová /syst. Saturn/ d 200-125</t>
  </si>
  <si>
    <t>d 200-125</t>
  </si>
  <si>
    <t>193-135-069</t>
  </si>
  <si>
    <t>Elektrotvarovka sedlová /syst. Saturn/ d 225-90</t>
  </si>
  <si>
    <t>d 225-90</t>
  </si>
  <si>
    <t>193-135-070</t>
  </si>
  <si>
    <t>Elektrotvarovka sedlová /syst. Saturn/ d 225-110</t>
  </si>
  <si>
    <t>d 225-110</t>
  </si>
  <si>
    <t>193-135-071</t>
  </si>
  <si>
    <t>Elektrotvarovka sedlová /syst. Saturn/ d 225-125</t>
  </si>
  <si>
    <t>d 225-125</t>
  </si>
  <si>
    <t>193-135-079</t>
  </si>
  <si>
    <t>Redukce /SDR 17/ - krátká d 315-225</t>
  </si>
  <si>
    <t>Redukce /SDR 17/ - krátká d 315-250</t>
  </si>
  <si>
    <t>Redukce /SDR 17/ - krátká d 315-280</t>
  </si>
  <si>
    <t>Redukce /SDR 17/ - krátká d 355-225</t>
  </si>
  <si>
    <t>Redukce /SDR 17/ - krátká d 355-250</t>
  </si>
  <si>
    <t>Redukce /SDR 17/ - krátká d 355-280</t>
  </si>
  <si>
    <t>Redukce /SDR 17/ - krátká d 355-315</t>
  </si>
  <si>
    <t>Redukce /SDR 17/ - krátká d 400-225</t>
  </si>
  <si>
    <t>Redukce /SDR 17/ - krátká d 400-250</t>
  </si>
  <si>
    <t>Redukce /SDR 17/ - krátká d 400-280</t>
  </si>
  <si>
    <t>Redukce /SDR 17/ - krátká d 400-315</t>
  </si>
  <si>
    <t>Redukce /SDR 17/ - krátká d 400-355</t>
  </si>
  <si>
    <t>Redukce /SDR 17/ - krátká d 450-280</t>
  </si>
  <si>
    <t>Redukce /SDR 17/ - krátká d 450-315</t>
  </si>
  <si>
    <t>Redukce /SDR 17/ - krátká d 450-355</t>
  </si>
  <si>
    <t>Redukce /SDR 17/ - krátká d 450-400</t>
  </si>
  <si>
    <t>Redukce /SDR 17/ - krátká d 500-315</t>
  </si>
  <si>
    <t>Redukce /SDR 17/ - krátká d 500-355</t>
  </si>
  <si>
    <t>Redukce /SDR 17/ - krátká d 500-400</t>
  </si>
  <si>
    <t>Redukce /SDR 17/ - krátká d 500-450</t>
  </si>
  <si>
    <t>Redukce /SDR 17/ - krátká d 560-400</t>
  </si>
  <si>
    <t>Redukce /SDR 17/ - krátká d 560-450</t>
  </si>
  <si>
    <t>Redukce /SDR 17/ - krátká d 560-500</t>
  </si>
  <si>
    <t>Redukce /SDR 17/ - krátká d 630-400</t>
  </si>
  <si>
    <t>Redukce /SDR 17/ - krátká d 630-450</t>
  </si>
  <si>
    <t>Redukce /SDR 17/ - krátká d 630-500</t>
  </si>
  <si>
    <t>Redukce /SDR 17/ - krátká d 630-560</t>
  </si>
  <si>
    <t>Redukce /SDR 17/ - krátká d 710-500</t>
  </si>
  <si>
    <t>Redukce /SDR 17/ - krátká d 710-560</t>
  </si>
  <si>
    <t>Redukce /SDR 17/ - krátká d 710-630</t>
  </si>
  <si>
    <t>Redukce /SDR 17/ - krátká d 800-560</t>
  </si>
  <si>
    <t>Redukce /SDR 17/ - krátká d 800-630</t>
  </si>
  <si>
    <t>Redukce /SDR 17/ - krátká d 800-710</t>
  </si>
  <si>
    <t>Redukce /SDR 17/ - krátká d 900-630</t>
  </si>
  <si>
    <t>Redukce /SDR 17/ - krátká d 900-710</t>
  </si>
  <si>
    <t>Redukce /SDR 17/ - krátká d 900-800</t>
  </si>
  <si>
    <t>Redukce /SDR 17/ - krátká d 1000-710</t>
  </si>
  <si>
    <t>Redukce /SDR 17/ - krátká d 1000-800</t>
  </si>
  <si>
    <t>Redukce /SDR 17/ - krátká d 1000-900</t>
  </si>
  <si>
    <t>Koleno 90° PE 100 SDR 11 natupo dlouhé</t>
  </si>
  <si>
    <t>Koleno 90° PE 100 SDR 17/17,6 natupo dlouhé</t>
  </si>
  <si>
    <t>Koleno 45° PE 100 SDR 11 natupo dlouhé</t>
  </si>
  <si>
    <t>Koleno 45° PE 100 SDR 17/17,6 natupo dlouhé</t>
  </si>
  <si>
    <t>Koleno 30° PE 100 SDR 11 natupo dlouhé</t>
  </si>
  <si>
    <t>Koleno 30° PE 100 SDR 17/17,6 natupo dlouhé</t>
  </si>
  <si>
    <t>Koleno 15° typ L PE 100 SDR 11 natupo dlouhé</t>
  </si>
  <si>
    <t>Redukce /SDR 17/ d 315-200</t>
  </si>
  <si>
    <t>753-900-805</t>
  </si>
  <si>
    <t>Redukce /SDR 17/ d 315-250</t>
  </si>
  <si>
    <t>753-900-806</t>
  </si>
  <si>
    <t>Redukce /SDR 17/ d 315-280</t>
  </si>
  <si>
    <t>753-900-807</t>
  </si>
  <si>
    <t>Redukce /SDR 17/ d 315-225</t>
  </si>
  <si>
    <t>753-900-808</t>
  </si>
  <si>
    <t>Redukce /SDR 17/ d 355-250</t>
  </si>
  <si>
    <t>753-900-809</t>
  </si>
  <si>
    <t>Redukce /SDR 17/ d 355-280</t>
  </si>
  <si>
    <t>753-900-810</t>
  </si>
  <si>
    <t>Redukce /SDR 17/ d 355-315</t>
  </si>
  <si>
    <t>753-900-811</t>
  </si>
  <si>
    <t>Redukce /SDR 17/ d 400-280</t>
  </si>
  <si>
    <t>753-900-812</t>
  </si>
  <si>
    <t>Redukce /SDR 17/ d 400-315</t>
  </si>
  <si>
    <t>753-900-813</t>
  </si>
  <si>
    <t>Redukce /SDR 17/ d 400-355</t>
  </si>
  <si>
    <t>753-900-814</t>
  </si>
  <si>
    <t>Redukce /SDR 17/ d 450-280</t>
  </si>
  <si>
    <t>753-900-815</t>
  </si>
  <si>
    <t>Redukce /SDR 17/ d 450-315</t>
  </si>
  <si>
    <t>753-900-816</t>
  </si>
  <si>
    <t>Redukce /SDR 17/ d 450-355</t>
  </si>
  <si>
    <t>753-900-817</t>
  </si>
  <si>
    <t>Redukce /SDR 17/ d 450-400</t>
  </si>
  <si>
    <t>753-900-818</t>
  </si>
  <si>
    <t>Redukce /SDR 17/ d 500-315</t>
  </si>
  <si>
    <t>753-900-819</t>
  </si>
  <si>
    <t>Redukce /SDR 17/ d 500-355</t>
  </si>
  <si>
    <t>753-900-820</t>
  </si>
  <si>
    <t>Redukce /SDR 17/ d 500-400</t>
  </si>
  <si>
    <t>753-900-821</t>
  </si>
  <si>
    <t>Redukce /SDR 17/ d 500-450</t>
  </si>
  <si>
    <t>753-900-822</t>
  </si>
  <si>
    <t>Redukce /SDR 17/ d 560-355</t>
  </si>
  <si>
    <t>d 560-355</t>
  </si>
  <si>
    <t>753-900-823</t>
  </si>
  <si>
    <t>Redukce /SDR 17/ d 560-400</t>
  </si>
  <si>
    <t>d 560-400</t>
  </si>
  <si>
    <t>753-900-824</t>
  </si>
  <si>
    <t>Redukce /SDR 17/ d 560-450</t>
  </si>
  <si>
    <t>d 560-450</t>
  </si>
  <si>
    <t>753-900-825</t>
  </si>
  <si>
    <t>Redukce /SDR 17/ d 560-500</t>
  </si>
  <si>
    <t>753-900-826</t>
  </si>
  <si>
    <t>Redukce /SDR 17/ d 630-400</t>
  </si>
  <si>
    <t>753-900-827</t>
  </si>
  <si>
    <t>753-900-828</t>
  </si>
  <si>
    <t>Redukce /SDR 17/ d 630-500</t>
  </si>
  <si>
    <t>d 630-500</t>
  </si>
  <si>
    <t>753-900-829</t>
  </si>
  <si>
    <t>Redukce /SDR 17/ d 630-560</t>
  </si>
  <si>
    <t>d 630-560</t>
  </si>
  <si>
    <t>753-900-831</t>
  </si>
  <si>
    <t>Redukce /SDR 17/ d 160-140</t>
  </si>
  <si>
    <t>753-900-832</t>
  </si>
  <si>
    <t>Redukce /SDR 17/ d 180-160</t>
  </si>
  <si>
    <t>753-900-833</t>
  </si>
  <si>
    <t>Redukce /SDR 17/ d 710-500</t>
  </si>
  <si>
    <t>753-900-834</t>
  </si>
  <si>
    <t>Redukce /SDR 17/ d 710-560</t>
  </si>
  <si>
    <t>753-900-835</t>
  </si>
  <si>
    <t>Redukce /SDR 17/ d 710-630</t>
  </si>
  <si>
    <t>753-900-836</t>
  </si>
  <si>
    <t>Redukce /SDR 17/ d 800-560</t>
  </si>
  <si>
    <t>d 800-560</t>
  </si>
  <si>
    <t>753-900-837</t>
  </si>
  <si>
    <t>Redukce /SDR 17/ d 800-630</t>
  </si>
  <si>
    <t>753-900-838</t>
  </si>
  <si>
    <t>Redukce /SDR 17/ d 800-710</t>
  </si>
  <si>
    <t>d 800-710</t>
  </si>
  <si>
    <t>753-900-839</t>
  </si>
  <si>
    <t>Redukce /SDR 17/ d 900-630</t>
  </si>
  <si>
    <t>d 900-630</t>
  </si>
  <si>
    <t>753-900-840</t>
  </si>
  <si>
    <t>Redukce /SDR 17/ d 900-710</t>
  </si>
  <si>
    <t>d 900-710</t>
  </si>
  <si>
    <t>753-900-841</t>
  </si>
  <si>
    <t>Redukce /SDR 17/ d 900-800</t>
  </si>
  <si>
    <t>d 900-800</t>
  </si>
  <si>
    <t>753-900-842</t>
  </si>
  <si>
    <t>Redukce /SDR 17/ d 1000-710</t>
  </si>
  <si>
    <t>d 1000-710</t>
  </si>
  <si>
    <t>753-900-843</t>
  </si>
  <si>
    <t>Redukce /SDR 17/ d 1000-800</t>
  </si>
  <si>
    <t>d 1000-800</t>
  </si>
  <si>
    <t>753-900-844</t>
  </si>
  <si>
    <t>Redukce /SDR 17/ d 1000-900</t>
  </si>
  <si>
    <t>d 1000-900</t>
  </si>
  <si>
    <t>753-900-866</t>
  </si>
  <si>
    <t>Redukce /SDR 17/ d 200-140</t>
  </si>
  <si>
    <t>753-900-867</t>
  </si>
  <si>
    <t>Redukce /SDR 17/ d 225-140</t>
  </si>
  <si>
    <t>753-900-868</t>
  </si>
  <si>
    <t>Redukce /SDR 17/ d 250-180</t>
  </si>
  <si>
    <t>753-900-870</t>
  </si>
  <si>
    <t>Redukce /SDR 17/ d 90-75</t>
  </si>
  <si>
    <t>753-900-872</t>
  </si>
  <si>
    <t>Redukce /SDR 17/ d 90-63</t>
  </si>
  <si>
    <t>753-900-873</t>
  </si>
  <si>
    <t>Redukce /SDR 17/ d 180-90</t>
  </si>
  <si>
    <t>753-900-874</t>
  </si>
  <si>
    <t>Redukce /SDR 17/ d 180-110</t>
  </si>
  <si>
    <t>753-900-875</t>
  </si>
  <si>
    <t>Redukce /SDR 17/ d 180-140</t>
  </si>
  <si>
    <t>753-900-876</t>
  </si>
  <si>
    <t>Redukce /SDR 17/ d 110-90</t>
  </si>
  <si>
    <t>753-900-877</t>
  </si>
  <si>
    <t>Redukce /SDR 17/ d 110-63</t>
  </si>
  <si>
    <t>753-900-880</t>
  </si>
  <si>
    <t>Redukce /SDR 17/ d 125-110</t>
  </si>
  <si>
    <t>753-900-881</t>
  </si>
  <si>
    <t>Redukce /SDR 17/ d 125-90</t>
  </si>
  <si>
    <t>753-900-882</t>
  </si>
  <si>
    <t>Redukce /SDR 17/ d 125 - 63</t>
  </si>
  <si>
    <t>d 125 - 63</t>
  </si>
  <si>
    <t>753-900-884</t>
  </si>
  <si>
    <t>Redukce /SDR 17/ d 140-110</t>
  </si>
  <si>
    <t>753-900-885</t>
  </si>
  <si>
    <t>Redukce /SDR 17/ d 140-125</t>
  </si>
  <si>
    <t>753-900-886</t>
  </si>
  <si>
    <t>Redukce /SDR 17/ d 140-75</t>
  </si>
  <si>
    <t>753-900-887</t>
  </si>
  <si>
    <t>Redukce /SDR 17/ d 140-90</t>
  </si>
  <si>
    <t>753-900-888</t>
  </si>
  <si>
    <t>Redukce /SDR 17/ d 160-90</t>
  </si>
  <si>
    <t>753-900-889</t>
  </si>
  <si>
    <t>Redukce /SDR 17/ d 160-125</t>
  </si>
  <si>
    <t>753-900-890</t>
  </si>
  <si>
    <t>Redukce /SDR 17/ d 160-110</t>
  </si>
  <si>
    <t>753-900-891</t>
  </si>
  <si>
    <t>Redukce /SDR 17/ d 180-125</t>
  </si>
  <si>
    <t>753-900-892</t>
  </si>
  <si>
    <t>Redukce /SDR 17/ d 200-160</t>
  </si>
  <si>
    <t>753-900-893</t>
  </si>
  <si>
    <t>Redukce /SDR 17/ d 200-180</t>
  </si>
  <si>
    <t>753-900-894</t>
  </si>
  <si>
    <t>Redukce /SDR 17/ d 225-200</t>
  </si>
  <si>
    <t>753-900-895</t>
  </si>
  <si>
    <t>Redukce /SDR 17/ d 225-180</t>
  </si>
  <si>
    <t>753-900-896</t>
  </si>
  <si>
    <t>Redukce /SDR 17/ d 225-160</t>
  </si>
  <si>
    <t>753-900-898</t>
  </si>
  <si>
    <t>Redukce /SDR 17/ d 280-200</t>
  </si>
  <si>
    <t>753-900-899</t>
  </si>
  <si>
    <t>Redukce /SDR 17/ d 280-225</t>
  </si>
  <si>
    <t>753-901-000</t>
  </si>
  <si>
    <t>Redukce /SDR 11/d 250-160</t>
  </si>
  <si>
    <t>753-901-001</t>
  </si>
  <si>
    <t>Redukce /SDR 11/d 250-200</t>
  </si>
  <si>
    <t>753-901-002</t>
  </si>
  <si>
    <t>Redukce /SDR 11/d 250-225</t>
  </si>
  <si>
    <t>753-901-003</t>
  </si>
  <si>
    <t>Redukce /SDR 11/d 280-250</t>
  </si>
  <si>
    <t>753-901-004</t>
  </si>
  <si>
    <t>Redukce /SDR 11/d 315-200</t>
  </si>
  <si>
    <t>753-901-005</t>
  </si>
  <si>
    <t>Redukce /SDR 11/d 315-250</t>
  </si>
  <si>
    <t>753-901-012</t>
  </si>
  <si>
    <t>Redukce /SDR 11/d 315-280</t>
  </si>
  <si>
    <t>753-901-013</t>
  </si>
  <si>
    <t>Redukce /SDR 11/d 355-250</t>
  </si>
  <si>
    <t>753-901-014</t>
  </si>
  <si>
    <t>Redukce /SDR 11/d 355-280</t>
  </si>
  <si>
    <t>753-901-015</t>
  </si>
  <si>
    <t>Redukce /SDR 11/d 355-315</t>
  </si>
  <si>
    <t>753-901-016</t>
  </si>
  <si>
    <t>Redukce /SDR 11/ d 400-280</t>
  </si>
  <si>
    <t>753-901-017</t>
  </si>
  <si>
    <t>Redukce /SDR 11/d 400-315</t>
  </si>
  <si>
    <t>753-901-018</t>
  </si>
  <si>
    <t>Redukce /SDR 11/d 400-355</t>
  </si>
  <si>
    <t>753-901-019</t>
  </si>
  <si>
    <t>Redukce /SDR 11/ d 450-280</t>
  </si>
  <si>
    <t>753-901-020</t>
  </si>
  <si>
    <t>Redukce /SDR 11/ d 450-315</t>
  </si>
  <si>
    <t>753-901-022</t>
  </si>
  <si>
    <t>Redukce /SDR 11/ d 450-355</t>
  </si>
  <si>
    <t>753-901-024</t>
  </si>
  <si>
    <t>Redukce /SDR 11/ d 450-400</t>
  </si>
  <si>
    <t>753-901-025</t>
  </si>
  <si>
    <t>Redukce /SDR 11/ d 500-315</t>
  </si>
  <si>
    <t>753-901-026</t>
  </si>
  <si>
    <t>Redukce /SDR 11/ d 500-355</t>
  </si>
  <si>
    <t>753-901-027</t>
  </si>
  <si>
    <t>Redukce /SDR 11/ d 500-400</t>
  </si>
  <si>
    <t>753-901-029</t>
  </si>
  <si>
    <t>Redukce /SDR 11/ d 500-450</t>
  </si>
  <si>
    <t>753-901-030</t>
  </si>
  <si>
    <t>Redukce /SDR 11/ d 560-355</t>
  </si>
  <si>
    <t>753-901-032</t>
  </si>
  <si>
    <t>Redukce /SDR 11/d 160-140</t>
  </si>
  <si>
    <t>753-901-033</t>
  </si>
  <si>
    <t>Redukce /SDR 11/d 180-160</t>
  </si>
  <si>
    <t>753-901-034</t>
  </si>
  <si>
    <t>Redukce /SDR 11/d 200-180</t>
  </si>
  <si>
    <t>753-901-038</t>
  </si>
  <si>
    <t>Redukce /SDR 11/d 25-20</t>
  </si>
  <si>
    <t>753-901-039</t>
  </si>
  <si>
    <t>Redukce /SDR 11/ d 560-400</t>
  </si>
  <si>
    <t>753-901-040</t>
  </si>
  <si>
    <t>Redukce /SDR 11/ d 560-450</t>
  </si>
  <si>
    <t>753-901-041</t>
  </si>
  <si>
    <t>Redukce /SDR 11/d 32-25</t>
  </si>
  <si>
    <t>753-901-042</t>
  </si>
  <si>
    <t>Redukce /SDR 11/d 32-20</t>
  </si>
  <si>
    <t>753-901-043</t>
  </si>
  <si>
    <t>Redukce /SDR 11/ d 560-500</t>
  </si>
  <si>
    <t>753-901-044</t>
  </si>
  <si>
    <t>Redukce /SDR 11/ d 630-400</t>
  </si>
  <si>
    <t>753-901-045</t>
  </si>
  <si>
    <t>Redukce /SDR 11/ d 630-450</t>
  </si>
  <si>
    <t>d 630-450</t>
  </si>
  <si>
    <t>753-901-046</t>
  </si>
  <si>
    <t>Redukce /SDR 11/d 40-32</t>
  </si>
  <si>
    <t>753-901-047</t>
  </si>
  <si>
    <t>Redukce /SDR 11/d 40-25</t>
  </si>
  <si>
    <t>753-901-048</t>
  </si>
  <si>
    <t>Redukce /SDR 11/d 40-20</t>
  </si>
  <si>
    <t>753-901-049</t>
  </si>
  <si>
    <t>Redukce /SDR 11/ d 630-500</t>
  </si>
  <si>
    <t>753-901-050</t>
  </si>
  <si>
    <t>Redukce /SDR 11/ d 630-560</t>
  </si>
  <si>
    <t>753-901-052</t>
  </si>
  <si>
    <t>Redukce /SDR 11/d 50-40</t>
  </si>
  <si>
    <t>753-901-053</t>
  </si>
  <si>
    <t>Redukce /SDR 11/d 50-32</t>
  </si>
  <si>
    <t>753-901-054</t>
  </si>
  <si>
    <t>Redukce /SDR 11/d 50-25</t>
  </si>
  <si>
    <t>753-901-055</t>
  </si>
  <si>
    <t>Redukce /SDR 11/d 50-20</t>
  </si>
  <si>
    <t>753-901-058</t>
  </si>
  <si>
    <t>Redukce /SDR 11/d 63-50</t>
  </si>
  <si>
    <t>753-901-059</t>
  </si>
  <si>
    <t>Redukce /SDR 11/d 63-40</t>
  </si>
  <si>
    <t>753-901-060</t>
  </si>
  <si>
    <t>Redukce /SDR 11/d 63-32</t>
  </si>
  <si>
    <t>753-901-063</t>
  </si>
  <si>
    <t>Redukce /SDR 11/d 75-40</t>
  </si>
  <si>
    <t>753-901-064</t>
  </si>
  <si>
    <t>Redukce /SDR 11/d 75-50</t>
  </si>
  <si>
    <t>753-901-065</t>
  </si>
  <si>
    <t>Redukce /SDR 11/d 75-63</t>
  </si>
  <si>
    <t>753-901-066</t>
  </si>
  <si>
    <t>Redukce /SDR 11/d 200-140</t>
  </si>
  <si>
    <t>753-901-067</t>
  </si>
  <si>
    <t>Redukce /SDR 11/d 225-140</t>
  </si>
  <si>
    <t>753-901-070</t>
  </si>
  <si>
    <t>Redukce /SDR 11/d 90-75</t>
  </si>
  <si>
    <t>753-901-071</t>
  </si>
  <si>
    <t>Redukce /SDR 11/d 90-63</t>
  </si>
  <si>
    <t>753-901-072</t>
  </si>
  <si>
    <t>Redukce /SDR 11/d 90-50</t>
  </si>
  <si>
    <t>753-901-073</t>
  </si>
  <si>
    <t>Redukce /SDR 11/d 180-90</t>
  </si>
  <si>
    <t>753-901-074</t>
  </si>
  <si>
    <t>Redukce /SDR 11/d 180-110</t>
  </si>
  <si>
    <t>753-901-075</t>
  </si>
  <si>
    <t>Redukce /SDR 11/d 180-140</t>
  </si>
  <si>
    <t>753-901-076</t>
  </si>
  <si>
    <t>Redukce /SDR 11/d 110-90</t>
  </si>
  <si>
    <t>753-901-077</t>
  </si>
  <si>
    <t>Redukce /SDR 11/d 110-75</t>
  </si>
  <si>
    <t>753-901-078</t>
  </si>
  <si>
    <t>Redukce /SDR 11/d 110-63</t>
  </si>
  <si>
    <t>753-901-080</t>
  </si>
  <si>
    <t>Redukce /SDR 11/d 125-110</t>
  </si>
  <si>
    <t>753-901-081</t>
  </si>
  <si>
    <t>Redukce /SDR 11/d 125-90</t>
  </si>
  <si>
    <t>753-901-082</t>
  </si>
  <si>
    <t>Redukce /SDR 11/d 125-75</t>
  </si>
  <si>
    <t>753-901-083</t>
  </si>
  <si>
    <t>Redukce /SDR 11/d 125-63</t>
  </si>
  <si>
    <t>753-901-084</t>
  </si>
  <si>
    <t>Redukce /SDR 11/d 140-110</t>
  </si>
  <si>
    <t>753-901-085</t>
  </si>
  <si>
    <t>Redukce /SDR 11/d 140-125</t>
  </si>
  <si>
    <t>753-901-086</t>
  </si>
  <si>
    <t>Redukce /SDR 11/d 140-75</t>
  </si>
  <si>
    <t>753-901-087</t>
  </si>
  <si>
    <t>Redukce /SDR 11/d 140-90</t>
  </si>
  <si>
    <t>753-901-088</t>
  </si>
  <si>
    <t>Redukce /SDR 11/d 160-90</t>
  </si>
  <si>
    <t>753-901-089</t>
  </si>
  <si>
    <t>Redukce /SDR 11/d 160-125</t>
  </si>
  <si>
    <t>753-901-090</t>
  </si>
  <si>
    <t>Redukce /SDR 11/d 160-110</t>
  </si>
  <si>
    <t>753-901-091</t>
  </si>
  <si>
    <t>Redukce /SDR 11/d 180-125</t>
  </si>
  <si>
    <t>753-901-092</t>
  </si>
  <si>
    <t>Redukce /SDR 11/d 200-160</t>
  </si>
  <si>
    <t>Platnost od:</t>
  </si>
</sst>
</file>

<file path=xl/styles.xml><?xml version="1.0" encoding="utf-8"?>
<styleSheet xmlns="http://schemas.openxmlformats.org/spreadsheetml/2006/main">
  <numFmts count="6">
    <numFmt numFmtId="5" formatCode="#,##0\ &quot;Kč&quot;;\-#,##0\ &quot;Kč&quot;"/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&quot;€&quot;\ * #,##0.00_-;_-&quot;€&quot;\ * #,##0.00\-;_-&quot;€&quot;\ * &quot;-&quot;??_-;_-@_-"/>
    <numFmt numFmtId="165" formatCode="_-* #,##0.00\ &quot;€&quot;_-;\-* #,##0.00\ &quot;€&quot;_-;_-* &quot;-&quot;??\ &quot;€&quot;_-;_-@_-"/>
    <numFmt numFmtId="166" formatCode="0.0%"/>
  </numFmts>
  <fonts count="46">
    <font>
      <sz val="10"/>
      <name val="MS Sans Serif"/>
      <charset val="238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i/>
      <sz val="10"/>
      <name val="MS Sans Serif"/>
      <family val="2"/>
      <charset val="238"/>
    </font>
    <font>
      <sz val="10"/>
      <name val="Arial"/>
      <family val="2"/>
      <charset val="238"/>
    </font>
    <font>
      <sz val="48"/>
      <name val="Arial"/>
      <family val="2"/>
      <charset val="238"/>
    </font>
    <font>
      <b/>
      <sz val="26"/>
      <name val="Arial"/>
      <family val="2"/>
      <charset val="238"/>
    </font>
    <font>
      <b/>
      <i/>
      <sz val="18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b/>
      <i/>
      <sz val="16"/>
      <name val="Arial"/>
      <family val="2"/>
      <charset val="238"/>
    </font>
    <font>
      <b/>
      <i/>
      <sz val="16"/>
      <color indexed="10"/>
      <name val="Arial"/>
      <family val="2"/>
      <charset val="238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color indexed="10"/>
      <name val="MS Sans Serif"/>
      <family val="2"/>
      <charset val="238"/>
    </font>
    <font>
      <b/>
      <sz val="13.5"/>
      <name val="MS Sans Serif"/>
      <family val="2"/>
      <charset val="238"/>
    </font>
    <font>
      <sz val="11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7">
    <xf numFmtId="0" fontId="0" fillId="0" borderId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3" fillId="8" borderId="0" applyNumberFormat="0" applyBorder="0" applyAlignment="0" applyProtection="0"/>
    <xf numFmtId="0" fontId="14" fillId="22" borderId="1" applyNumberFormat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23" borderId="5" applyNumberFormat="0" applyAlignment="0" applyProtection="0"/>
    <xf numFmtId="0" fontId="22" fillId="5" borderId="1" applyNumberFormat="0" applyAlignment="0" applyProtection="0"/>
    <xf numFmtId="0" fontId="23" fillId="0" borderId="6" applyNumberFormat="0" applyFill="0" applyAlignment="0" applyProtection="0"/>
    <xf numFmtId="165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11" borderId="0" applyNumberFormat="0" applyBorder="0" applyAlignment="0" applyProtection="0"/>
    <xf numFmtId="0" fontId="1" fillId="0" borderId="0"/>
    <xf numFmtId="0" fontId="6" fillId="0" borderId="0"/>
    <xf numFmtId="0" fontId="45" fillId="0" borderId="0"/>
    <xf numFmtId="0" fontId="1" fillId="0" borderId="0"/>
    <xf numFmtId="0" fontId="42" fillId="0" borderId="0"/>
    <xf numFmtId="0" fontId="36" fillId="0" borderId="0"/>
    <xf numFmtId="0" fontId="45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11" fillId="4" borderId="7" applyNumberFormat="0" applyFont="0" applyAlignment="0" applyProtection="0"/>
    <xf numFmtId="0" fontId="26" fillId="22" borderId="8" applyNumberFormat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quotePrefix="1"/>
    <xf numFmtId="7" fontId="0" fillId="0" borderId="0" xfId="0" applyNumberFormat="1"/>
    <xf numFmtId="0" fontId="0" fillId="0" borderId="0" xfId="0" applyFill="1"/>
    <xf numFmtId="0" fontId="0" fillId="0" borderId="0" xfId="0" quotePrefix="1" applyFill="1"/>
    <xf numFmtId="0" fontId="1" fillId="0" borderId="0" xfId="0" quotePrefix="1" applyFont="1" applyFill="1"/>
    <xf numFmtId="0" fontId="0" fillId="0" borderId="0" xfId="0" applyFill="1" applyAlignment="1">
      <alignment horizontal="right"/>
    </xf>
    <xf numFmtId="0" fontId="1" fillId="0" borderId="0" xfId="0" applyFont="1" applyFill="1"/>
    <xf numFmtId="0" fontId="5" fillId="0" borderId="0" xfId="0" applyFont="1" applyFill="1"/>
    <xf numFmtId="0" fontId="1" fillId="0" borderId="0" xfId="0" applyFont="1" applyFill="1" applyAlignment="1">
      <alignment horizontal="right"/>
    </xf>
    <xf numFmtId="0" fontId="7" fillId="0" borderId="0" xfId="42" applyFont="1"/>
    <xf numFmtId="0" fontId="6" fillId="0" borderId="0" xfId="42"/>
    <xf numFmtId="0" fontId="10" fillId="0" borderId="0" xfId="42" applyFont="1"/>
    <xf numFmtId="0" fontId="31" fillId="0" borderId="10" xfId="51" applyFont="1" applyBorder="1" applyAlignment="1">
      <alignment vertical="center"/>
    </xf>
    <xf numFmtId="0" fontId="31" fillId="0" borderId="11" xfId="51" applyFont="1" applyBorder="1" applyAlignment="1">
      <alignment vertical="center"/>
    </xf>
    <xf numFmtId="0" fontId="31" fillId="0" borderId="12" xfId="51" applyNumberFormat="1" applyFont="1" applyBorder="1" applyAlignment="1">
      <alignment horizontal="right" vertical="center"/>
    </xf>
    <xf numFmtId="0" fontId="25" fillId="0" borderId="0" xfId="51" applyBorder="1" applyAlignment="1">
      <alignment wrapText="1"/>
    </xf>
    <xf numFmtId="0" fontId="25" fillId="0" borderId="0" xfId="51" applyNumberFormat="1" applyBorder="1" applyAlignment="1">
      <alignment wrapText="1"/>
    </xf>
    <xf numFmtId="0" fontId="25" fillId="0" borderId="0" xfId="51" applyFill="1" applyBorder="1" applyAlignment="1">
      <alignment wrapText="1"/>
    </xf>
    <xf numFmtId="0" fontId="25" fillId="0" borderId="0" xfId="51" applyAlignment="1">
      <alignment wrapText="1"/>
    </xf>
    <xf numFmtId="0" fontId="32" fillId="0" borderId="13" xfId="51" applyFont="1" applyBorder="1" applyAlignment="1">
      <alignment wrapText="1"/>
    </xf>
    <xf numFmtId="0" fontId="32" fillId="0" borderId="14" xfId="51" applyFont="1" applyBorder="1" applyAlignment="1">
      <alignment wrapText="1"/>
    </xf>
    <xf numFmtId="0" fontId="32" fillId="0" borderId="15" xfId="51" applyNumberFormat="1" applyFont="1" applyBorder="1" applyAlignment="1">
      <alignment wrapText="1"/>
    </xf>
    <xf numFmtId="0" fontId="32" fillId="0" borderId="16" xfId="51" applyFont="1" applyBorder="1" applyAlignment="1">
      <alignment wrapText="1"/>
    </xf>
    <xf numFmtId="0" fontId="32" fillId="0" borderId="17" xfId="51" applyNumberFormat="1" applyFont="1" applyBorder="1" applyAlignment="1">
      <alignment wrapText="1"/>
    </xf>
    <xf numFmtId="0" fontId="34" fillId="0" borderId="0" xfId="0" applyFont="1"/>
    <xf numFmtId="0" fontId="32" fillId="0" borderId="18" xfId="51" applyNumberFormat="1" applyFont="1" applyBorder="1" applyAlignment="1">
      <alignment horizontal="center" vertical="center" wrapText="1"/>
    </xf>
    <xf numFmtId="0" fontId="32" fillId="0" borderId="19" xfId="51" applyFont="1" applyBorder="1" applyAlignment="1">
      <alignment horizontal="left" vertical="center" wrapText="1"/>
    </xf>
    <xf numFmtId="0" fontId="32" fillId="0" borderId="20" xfId="51" applyFont="1" applyBorder="1" applyAlignment="1" applyProtection="1">
      <alignment horizontal="center" vertical="center" wrapText="1"/>
    </xf>
    <xf numFmtId="0" fontId="25" fillId="0" borderId="21" xfId="51" applyFont="1" applyBorder="1" applyAlignment="1">
      <alignment horizontal="left" vertical="center" wrapText="1"/>
    </xf>
    <xf numFmtId="0" fontId="25" fillId="0" borderId="21" xfId="51" applyFont="1" applyBorder="1" applyAlignment="1">
      <alignment vertical="center" wrapText="1"/>
    </xf>
    <xf numFmtId="3" fontId="25" fillId="0" borderId="22" xfId="51" applyNumberFormat="1" applyFont="1" applyBorder="1" applyAlignment="1">
      <alignment horizontal="center" vertical="center" wrapText="1"/>
    </xf>
    <xf numFmtId="0" fontId="25" fillId="0" borderId="23" xfId="51" applyFont="1" applyBorder="1" applyAlignment="1">
      <alignment horizontal="left" vertical="center" wrapText="1"/>
    </xf>
    <xf numFmtId="10" fontId="25" fillId="0" borderId="24" xfId="51" applyNumberFormat="1" applyFill="1" applyBorder="1" applyAlignment="1" applyProtection="1">
      <alignment horizontal="center" vertical="center" wrapText="1"/>
      <protection locked="0"/>
    </xf>
    <xf numFmtId="3" fontId="25" fillId="0" borderId="25" xfId="51" applyNumberFormat="1" applyFont="1" applyBorder="1" applyAlignment="1">
      <alignment horizontal="center" vertical="center" wrapText="1"/>
    </xf>
    <xf numFmtId="10" fontId="25" fillId="0" borderId="26" xfId="51" applyNumberFormat="1" applyFill="1" applyBorder="1" applyAlignment="1" applyProtection="1">
      <alignment horizontal="center" vertical="center" wrapText="1"/>
      <protection locked="0"/>
    </xf>
    <xf numFmtId="3" fontId="25" fillId="0" borderId="27" xfId="51" applyNumberFormat="1" applyFont="1" applyBorder="1" applyAlignment="1">
      <alignment horizontal="center" vertical="center" wrapText="1"/>
    </xf>
    <xf numFmtId="0" fontId="25" fillId="0" borderId="28" xfId="51" applyFont="1" applyBorder="1" applyAlignment="1">
      <alignment vertical="center" wrapText="1"/>
    </xf>
    <xf numFmtId="10" fontId="25" fillId="0" borderId="29" xfId="51" applyNumberFormat="1" applyFont="1" applyFill="1" applyBorder="1" applyAlignment="1" applyProtection="1">
      <alignment horizontal="center" vertical="center" wrapText="1"/>
    </xf>
    <xf numFmtId="0" fontId="1" fillId="0" borderId="30" xfId="0" quotePrefix="1" applyFont="1" applyFill="1" applyBorder="1"/>
    <xf numFmtId="7" fontId="1" fillId="0" borderId="30" xfId="0" applyNumberFormat="1" applyFont="1" applyFill="1" applyBorder="1"/>
    <xf numFmtId="7" fontId="1" fillId="0" borderId="30" xfId="0" applyNumberFormat="1" applyFont="1" applyFill="1" applyBorder="1" applyAlignment="1">
      <alignment horizontal="right"/>
    </xf>
    <xf numFmtId="0" fontId="1" fillId="0" borderId="30" xfId="0" applyFont="1" applyFill="1" applyBorder="1"/>
    <xf numFmtId="0" fontId="1" fillId="0" borderId="30" xfId="0" quotePrefix="1" applyNumberFormat="1" applyFont="1" applyFill="1" applyBorder="1"/>
    <xf numFmtId="0" fontId="0" fillId="0" borderId="30" xfId="0" quotePrefix="1" applyFill="1" applyBorder="1"/>
    <xf numFmtId="7" fontId="0" fillId="0" borderId="30" xfId="0" applyNumberFormat="1" applyFill="1" applyBorder="1"/>
    <xf numFmtId="7" fontId="0" fillId="0" borderId="30" xfId="0" applyNumberFormat="1" applyFill="1" applyBorder="1" applyAlignment="1">
      <alignment horizontal="right"/>
    </xf>
    <xf numFmtId="0" fontId="0" fillId="0" borderId="30" xfId="0" applyFill="1" applyBorder="1"/>
    <xf numFmtId="0" fontId="0" fillId="0" borderId="30" xfId="0" quotePrefix="1" applyNumberFormat="1" applyFill="1" applyBorder="1"/>
    <xf numFmtId="0" fontId="0" fillId="0" borderId="30" xfId="0" quotePrefix="1" applyBorder="1"/>
    <xf numFmtId="7" fontId="0" fillId="0" borderId="30" xfId="0" applyNumberFormat="1" applyBorder="1"/>
    <xf numFmtId="0" fontId="0" fillId="0" borderId="30" xfId="0" applyNumberFormat="1" applyFill="1" applyBorder="1"/>
    <xf numFmtId="0" fontId="1" fillId="0" borderId="30" xfId="0" applyNumberFormat="1" applyFont="1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quotePrefix="1" applyFill="1" applyBorder="1"/>
    <xf numFmtId="7" fontId="0" fillId="0" borderId="33" xfId="0" applyNumberFormat="1" applyFill="1" applyBorder="1"/>
    <xf numFmtId="0" fontId="0" fillId="0" borderId="33" xfId="0" applyFill="1" applyBorder="1"/>
    <xf numFmtId="0" fontId="1" fillId="0" borderId="33" xfId="0" applyFont="1" applyFill="1" applyBorder="1"/>
    <xf numFmtId="0" fontId="0" fillId="0" borderId="33" xfId="0" quotePrefix="1" applyNumberFormat="1" applyFill="1" applyBorder="1"/>
    <xf numFmtId="0" fontId="0" fillId="0" borderId="34" xfId="0" quotePrefix="1" applyFill="1" applyBorder="1"/>
    <xf numFmtId="7" fontId="0" fillId="0" borderId="34" xfId="0" applyNumberFormat="1" applyFill="1" applyBorder="1"/>
    <xf numFmtId="0" fontId="0" fillId="0" borderId="34" xfId="0" quotePrefix="1" applyNumberFormat="1" applyFill="1" applyBorder="1"/>
    <xf numFmtId="0" fontId="0" fillId="0" borderId="35" xfId="0" applyFill="1" applyBorder="1"/>
    <xf numFmtId="0" fontId="0" fillId="0" borderId="35" xfId="0" quotePrefix="1" applyNumberFormat="1" applyFill="1" applyBorder="1"/>
    <xf numFmtId="7" fontId="0" fillId="0" borderId="35" xfId="0" applyNumberFormat="1" applyFill="1" applyBorder="1"/>
    <xf numFmtId="0" fontId="0" fillId="0" borderId="36" xfId="0" applyFill="1" applyBorder="1"/>
    <xf numFmtId="0" fontId="1" fillId="0" borderId="33" xfId="0" quotePrefix="1" applyFont="1" applyFill="1" applyBorder="1"/>
    <xf numFmtId="7" fontId="1" fillId="0" borderId="33" xfId="0" applyNumberFormat="1" applyFont="1" applyFill="1" applyBorder="1"/>
    <xf numFmtId="0" fontId="1" fillId="0" borderId="0" xfId="0" applyFont="1" applyFill="1" applyAlignment="1">
      <alignment horizontal="center"/>
    </xf>
    <xf numFmtId="0" fontId="0" fillId="0" borderId="0" xfId="0" quotePrefix="1" applyFill="1" applyAlignment="1">
      <alignment horizontal="center"/>
    </xf>
    <xf numFmtId="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31" xfId="0" applyFont="1" applyFill="1" applyBorder="1"/>
    <xf numFmtId="0" fontId="1" fillId="24" borderId="30" xfId="0" quotePrefix="1" applyFont="1" applyFill="1" applyBorder="1"/>
    <xf numFmtId="0" fontId="0" fillId="0" borderId="0" xfId="0" quotePrefix="1" applyFill="1" applyBorder="1"/>
    <xf numFmtId="0" fontId="1" fillId="24" borderId="0" xfId="0" applyFont="1" applyFill="1"/>
    <xf numFmtId="0" fontId="0" fillId="24" borderId="30" xfId="0" quotePrefix="1" applyFill="1" applyBorder="1"/>
    <xf numFmtId="7" fontId="0" fillId="24" borderId="30" xfId="0" applyNumberFormat="1" applyFill="1" applyBorder="1"/>
    <xf numFmtId="0" fontId="0" fillId="24" borderId="0" xfId="0" applyFill="1"/>
    <xf numFmtId="7" fontId="1" fillId="24" borderId="30" xfId="0" applyNumberFormat="1" applyFont="1" applyFill="1" applyBorder="1"/>
    <xf numFmtId="0" fontId="1" fillId="24" borderId="33" xfId="0" quotePrefix="1" applyFont="1" applyFill="1" applyBorder="1"/>
    <xf numFmtId="7" fontId="1" fillId="24" borderId="33" xfId="0" applyNumberFormat="1" applyFont="1" applyFill="1" applyBorder="1"/>
    <xf numFmtId="0" fontId="0" fillId="0" borderId="0" xfId="0" quotePrefix="1" applyNumberFormat="1"/>
    <xf numFmtId="0" fontId="0" fillId="24" borderId="34" xfId="0" quotePrefix="1" applyNumberFormat="1" applyFill="1" applyBorder="1"/>
    <xf numFmtId="7" fontId="0" fillId="24" borderId="34" xfId="0" applyNumberFormat="1" applyFill="1" applyBorder="1"/>
    <xf numFmtId="0" fontId="0" fillId="24" borderId="33" xfId="0" quotePrefix="1" applyNumberFormat="1" applyFill="1" applyBorder="1"/>
    <xf numFmtId="7" fontId="0" fillId="24" borderId="33" xfId="0" applyNumberFormat="1" applyFill="1" applyBorder="1"/>
    <xf numFmtId="0" fontId="1" fillId="25" borderId="30" xfId="0" quotePrefix="1" applyFont="1" applyFill="1" applyBorder="1"/>
    <xf numFmtId="0" fontId="1" fillId="25" borderId="30" xfId="0" applyFont="1" applyFill="1" applyBorder="1"/>
    <xf numFmtId="7" fontId="1" fillId="25" borderId="30" xfId="0" applyNumberFormat="1" applyFont="1" applyFill="1" applyBorder="1" applyAlignment="1">
      <alignment horizontal="right"/>
    </xf>
    <xf numFmtId="7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7" fontId="2" fillId="0" borderId="30" xfId="0" applyNumberFormat="1" applyFont="1" applyFill="1" applyBorder="1" applyAlignment="1">
      <alignment horizontal="right"/>
    </xf>
    <xf numFmtId="7" fontId="2" fillId="25" borderId="3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7" fontId="39" fillId="0" borderId="0" xfId="0" applyNumberFormat="1" applyFont="1" applyFill="1" applyAlignment="1">
      <alignment horizontal="right"/>
    </xf>
    <xf numFmtId="7" fontId="40" fillId="0" borderId="30" xfId="0" applyNumberFormat="1" applyFont="1" applyFill="1" applyBorder="1" applyAlignment="1">
      <alignment horizontal="right"/>
    </xf>
    <xf numFmtId="0" fontId="41" fillId="0" borderId="0" xfId="0" applyFont="1" applyFill="1" applyAlignment="1">
      <alignment horizontal="right"/>
    </xf>
    <xf numFmtId="0" fontId="41" fillId="0" borderId="31" xfId="0" applyFont="1" applyFill="1" applyBorder="1"/>
    <xf numFmtId="0" fontId="41" fillId="0" borderId="0" xfId="0" applyFont="1" applyFill="1"/>
    <xf numFmtId="7" fontId="39" fillId="0" borderId="0" xfId="0" applyNumberFormat="1" applyFont="1" applyFill="1" applyAlignment="1">
      <alignment horizontal="center"/>
    </xf>
    <xf numFmtId="0" fontId="1" fillId="0" borderId="0" xfId="0" quotePrefix="1" applyFont="1" applyFill="1" applyBorder="1"/>
    <xf numFmtId="14" fontId="33" fillId="0" borderId="37" xfId="51" applyNumberFormat="1" applyFont="1" applyBorder="1" applyAlignment="1"/>
    <xf numFmtId="0" fontId="1" fillId="26" borderId="30" xfId="0" quotePrefix="1" applyFont="1" applyFill="1" applyBorder="1"/>
    <xf numFmtId="7" fontId="2" fillId="26" borderId="30" xfId="0" applyNumberFormat="1" applyFont="1" applyFill="1" applyBorder="1" applyAlignment="1">
      <alignment horizontal="right"/>
    </xf>
    <xf numFmtId="7" fontId="1" fillId="26" borderId="30" xfId="0" applyNumberFormat="1" applyFont="1" applyFill="1" applyBorder="1" applyAlignment="1">
      <alignment horizontal="right"/>
    </xf>
    <xf numFmtId="0" fontId="1" fillId="26" borderId="30" xfId="0" applyFont="1" applyFill="1" applyBorder="1"/>
    <xf numFmtId="0" fontId="1" fillId="24" borderId="35" xfId="0" quotePrefix="1" applyFont="1" applyFill="1" applyBorder="1"/>
    <xf numFmtId="0" fontId="0" fillId="0" borderId="0" xfId="0" quotePrefix="1" applyNumberFormat="1" applyBorder="1"/>
    <xf numFmtId="0" fontId="1" fillId="0" borderId="30" xfId="0" quotePrefix="1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5" fontId="2" fillId="0" borderId="30" xfId="0" applyNumberFormat="1" applyFont="1" applyFill="1" applyBorder="1" applyAlignment="1">
      <alignment horizontal="right"/>
    </xf>
    <xf numFmtId="5" fontId="2" fillId="26" borderId="30" xfId="0" applyNumberFormat="1" applyFont="1" applyFill="1" applyBorder="1" applyAlignment="1">
      <alignment horizontal="right"/>
    </xf>
    <xf numFmtId="5" fontId="2" fillId="0" borderId="30" xfId="0" applyNumberFormat="1" applyFont="1" applyBorder="1"/>
    <xf numFmtId="5" fontId="40" fillId="0" borderId="30" xfId="0" applyNumberFormat="1" applyFont="1" applyFill="1" applyBorder="1" applyAlignment="1">
      <alignment horizontal="right"/>
    </xf>
    <xf numFmtId="0" fontId="1" fillId="0" borderId="36" xfId="0" quotePrefix="1" applyFont="1" applyFill="1" applyBorder="1"/>
    <xf numFmtId="0" fontId="1" fillId="0" borderId="38" xfId="0" quotePrefix="1" applyFont="1" applyFill="1" applyBorder="1"/>
    <xf numFmtId="0" fontId="1" fillId="0" borderId="36" xfId="0" applyFont="1" applyFill="1" applyBorder="1"/>
    <xf numFmtId="0" fontId="1" fillId="0" borderId="38" xfId="0" applyFont="1" applyFill="1" applyBorder="1"/>
    <xf numFmtId="0" fontId="1" fillId="24" borderId="36" xfId="0" quotePrefix="1" applyFont="1" applyFill="1" applyBorder="1"/>
    <xf numFmtId="0" fontId="1" fillId="0" borderId="39" xfId="0" quotePrefix="1" applyFont="1" applyFill="1" applyBorder="1"/>
    <xf numFmtId="0" fontId="1" fillId="0" borderId="38" xfId="0" quotePrefix="1" applyNumberFormat="1" applyFont="1" applyFill="1" applyBorder="1"/>
    <xf numFmtId="0" fontId="1" fillId="24" borderId="38" xfId="0" quotePrefix="1" applyFont="1" applyFill="1" applyBorder="1"/>
    <xf numFmtId="0" fontId="1" fillId="24" borderId="39" xfId="0" quotePrefix="1" applyFont="1" applyFill="1" applyBorder="1"/>
    <xf numFmtId="0" fontId="0" fillId="0" borderId="36" xfId="0" quotePrefix="1" applyFill="1" applyBorder="1"/>
    <xf numFmtId="0" fontId="0" fillId="0" borderId="38" xfId="0" applyFill="1" applyBorder="1"/>
    <xf numFmtId="0" fontId="0" fillId="0" borderId="36" xfId="0" quotePrefix="1" applyNumberFormat="1" applyFill="1" applyBorder="1"/>
    <xf numFmtId="0" fontId="1" fillId="27" borderId="30" xfId="0" quotePrefix="1" applyFont="1" applyFill="1" applyBorder="1"/>
    <xf numFmtId="0" fontId="2" fillId="27" borderId="30" xfId="0" applyFont="1" applyFill="1" applyBorder="1"/>
    <xf numFmtId="0" fontId="1" fillId="27" borderId="30" xfId="0" applyFont="1" applyFill="1" applyBorder="1"/>
    <xf numFmtId="7" fontId="1" fillId="27" borderId="30" xfId="0" applyNumberFormat="1" applyFont="1" applyFill="1" applyBorder="1" applyAlignment="1">
      <alignment horizontal="right"/>
    </xf>
    <xf numFmtId="0" fontId="1" fillId="27" borderId="30" xfId="0" applyFont="1" applyFill="1" applyBorder="1" applyAlignment="1">
      <alignment horizontal="right"/>
    </xf>
    <xf numFmtId="0" fontId="2" fillId="27" borderId="30" xfId="0" quotePrefix="1" applyFont="1" applyFill="1" applyBorder="1"/>
    <xf numFmtId="0" fontId="0" fillId="0" borderId="36" xfId="0" quotePrefix="1" applyBorder="1"/>
    <xf numFmtId="0" fontId="0" fillId="27" borderId="30" xfId="0" quotePrefix="1" applyFill="1" applyBorder="1"/>
    <xf numFmtId="0" fontId="0" fillId="27" borderId="30" xfId="0" applyFill="1" applyBorder="1"/>
    <xf numFmtId="7" fontId="0" fillId="27" borderId="30" xfId="0" applyNumberFormat="1" applyFill="1" applyBorder="1"/>
    <xf numFmtId="0" fontId="0" fillId="0" borderId="30" xfId="0" applyBorder="1"/>
    <xf numFmtId="0" fontId="5" fillId="0" borderId="30" xfId="0" applyFont="1" applyBorder="1"/>
    <xf numFmtId="0" fontId="0" fillId="0" borderId="38" xfId="0" quotePrefix="1" applyFill="1" applyBorder="1"/>
    <xf numFmtId="7" fontId="39" fillId="27" borderId="30" xfId="0" applyNumberFormat="1" applyFont="1" applyFill="1" applyBorder="1" applyAlignment="1">
      <alignment horizontal="right"/>
    </xf>
    <xf numFmtId="0" fontId="0" fillId="27" borderId="30" xfId="0" applyFill="1" applyBorder="1" applyAlignment="1">
      <alignment horizontal="right"/>
    </xf>
    <xf numFmtId="0" fontId="0" fillId="0" borderId="40" xfId="0" quotePrefix="1" applyFill="1" applyBorder="1"/>
    <xf numFmtId="0" fontId="0" fillId="24" borderId="40" xfId="0" quotePrefix="1" applyNumberFormat="1" applyFill="1" applyBorder="1"/>
    <xf numFmtId="0" fontId="0" fillId="24" borderId="38" xfId="0" quotePrefix="1" applyNumberFormat="1" applyFill="1" applyBorder="1"/>
    <xf numFmtId="0" fontId="0" fillId="24" borderId="36" xfId="0" quotePrefix="1" applyFill="1" applyBorder="1"/>
    <xf numFmtId="7" fontId="39" fillId="0" borderId="30" xfId="0" applyNumberFormat="1" applyFon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7" fontId="41" fillId="27" borderId="30" xfId="0" applyNumberFormat="1" applyFont="1" applyFill="1" applyBorder="1" applyAlignment="1">
      <alignment horizontal="right"/>
    </xf>
    <xf numFmtId="0" fontId="0" fillId="27" borderId="30" xfId="0" applyFill="1" applyBorder="1" applyAlignment="1">
      <alignment horizontal="left"/>
    </xf>
    <xf numFmtId="0" fontId="0" fillId="27" borderId="30" xfId="0" quotePrefix="1" applyFill="1" applyBorder="1" applyAlignment="1">
      <alignment horizontal="center"/>
    </xf>
    <xf numFmtId="7" fontId="39" fillId="27" borderId="30" xfId="0" applyNumberFormat="1" applyFont="1" applyFill="1" applyBorder="1" applyAlignment="1">
      <alignment horizontal="center"/>
    </xf>
    <xf numFmtId="7" fontId="0" fillId="27" borderId="30" xfId="0" applyNumberFormat="1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7" fontId="41" fillId="27" borderId="30" xfId="0" applyNumberFormat="1" applyFont="1" applyFill="1" applyBorder="1" applyAlignment="1">
      <alignment horizontal="center"/>
    </xf>
    <xf numFmtId="0" fontId="43" fillId="0" borderId="0" xfId="0" applyFont="1" applyFill="1"/>
    <xf numFmtId="0" fontId="2" fillId="0" borderId="30" xfId="0" applyFont="1" applyFill="1" applyBorder="1"/>
    <xf numFmtId="0" fontId="1" fillId="0" borderId="30" xfId="0" applyFont="1" applyFill="1" applyBorder="1" applyAlignment="1">
      <alignment horizontal="right"/>
    </xf>
    <xf numFmtId="5" fontId="2" fillId="25" borderId="30" xfId="0" applyNumberFormat="1" applyFont="1" applyFill="1" applyBorder="1" applyAlignment="1">
      <alignment horizontal="right"/>
    </xf>
    <xf numFmtId="7" fontId="1" fillId="25" borderId="30" xfId="0" applyNumberFormat="1" applyFont="1" applyFill="1" applyBorder="1" applyAlignment="1">
      <alignment horizontal="right"/>
    </xf>
    <xf numFmtId="166" fontId="1" fillId="0" borderId="0" xfId="54" applyNumberFormat="1" applyFont="1" applyFill="1"/>
    <xf numFmtId="0" fontId="1" fillId="0" borderId="39" xfId="0" applyNumberFormat="1" applyFont="1" applyFill="1" applyBorder="1"/>
    <xf numFmtId="0" fontId="44" fillId="24" borderId="0" xfId="44" applyFont="1" applyFill="1"/>
    <xf numFmtId="0" fontId="1" fillId="24" borderId="0" xfId="44" applyFill="1"/>
    <xf numFmtId="0" fontId="1" fillId="0" borderId="0" xfId="44"/>
    <xf numFmtId="0" fontId="2" fillId="0" borderId="0" xfId="44" applyFont="1"/>
    <xf numFmtId="0" fontId="1" fillId="0" borderId="30" xfId="44" quotePrefix="1" applyFont="1" applyFill="1" applyBorder="1" applyAlignment="1">
      <alignment horizontal="right"/>
    </xf>
    <xf numFmtId="0" fontId="1" fillId="0" borderId="30" xfId="44" applyFont="1" applyFill="1" applyBorder="1" applyAlignment="1">
      <alignment horizontal="right"/>
    </xf>
    <xf numFmtId="0" fontId="1" fillId="0" borderId="30" xfId="44" quotePrefix="1" applyFont="1" applyFill="1" applyBorder="1"/>
    <xf numFmtId="4" fontId="1" fillId="0" borderId="30" xfId="44" quotePrefix="1" applyNumberFormat="1" applyFont="1" applyFill="1" applyBorder="1" applyAlignment="1">
      <alignment horizontal="right"/>
    </xf>
    <xf numFmtId="0" fontId="1" fillId="0" borderId="0" xfId="44" applyAlignment="1">
      <alignment horizontal="right"/>
    </xf>
    <xf numFmtId="0" fontId="1" fillId="0" borderId="0" xfId="44" applyFont="1"/>
    <xf numFmtId="0" fontId="1" fillId="24" borderId="36" xfId="0" applyFont="1" applyFill="1" applyBorder="1"/>
    <xf numFmtId="7" fontId="1" fillId="0" borderId="0" xfId="0" applyNumberFormat="1" applyFont="1" applyFill="1" applyAlignment="1">
      <alignment horizontal="center"/>
    </xf>
    <xf numFmtId="7" fontId="1" fillId="27" borderId="30" xfId="0" applyNumberFormat="1" applyFont="1" applyFill="1" applyBorder="1" applyAlignment="1">
      <alignment horizontal="center"/>
    </xf>
    <xf numFmtId="9" fontId="0" fillId="0" borderId="30" xfId="54" applyFont="1" applyFill="1" applyBorder="1" applyAlignment="1">
      <alignment horizontal="center"/>
    </xf>
    <xf numFmtId="9" fontId="0" fillId="26" borderId="30" xfId="54" applyFont="1" applyFill="1" applyBorder="1" applyAlignment="1">
      <alignment horizontal="center"/>
    </xf>
    <xf numFmtId="9" fontId="0" fillId="25" borderId="30" xfId="54" applyFont="1" applyFill="1" applyBorder="1" applyAlignment="1">
      <alignment horizontal="center"/>
    </xf>
    <xf numFmtId="9" fontId="1" fillId="25" borderId="30" xfId="54" quotePrefix="1" applyFont="1" applyFill="1" applyBorder="1" applyAlignment="1">
      <alignment horizontal="center"/>
    </xf>
    <xf numFmtId="7" fontId="1" fillId="0" borderId="30" xfId="0" applyNumberFormat="1" applyFont="1" applyFill="1" applyBorder="1" applyAlignment="1">
      <alignment horizontal="center"/>
    </xf>
    <xf numFmtId="7" fontId="0" fillId="0" borderId="0" xfId="0" applyNumberFormat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7" fontId="0" fillId="0" borderId="30" xfId="0" applyNumberForma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38" fillId="0" borderId="0" xfId="42" applyFont="1" applyFill="1" applyAlignment="1">
      <alignment horizontal="center"/>
    </xf>
    <xf numFmtId="0" fontId="37" fillId="0" borderId="0" xfId="42" applyFont="1" applyFill="1" applyAlignment="1">
      <alignment horizontal="center"/>
    </xf>
    <xf numFmtId="0" fontId="9" fillId="0" borderId="0" xfId="42" applyFont="1" applyAlignment="1">
      <alignment horizontal="center"/>
    </xf>
    <xf numFmtId="0" fontId="37" fillId="26" borderId="0" xfId="42" applyFont="1" applyFill="1" applyAlignment="1">
      <alignment horizontal="center" wrapText="1"/>
    </xf>
    <xf numFmtId="0" fontId="37" fillId="25" borderId="0" xfId="42" applyFont="1" applyFill="1" applyAlignment="1">
      <alignment horizontal="center" wrapText="1"/>
    </xf>
    <xf numFmtId="0" fontId="8" fillId="0" borderId="0" xfId="42" applyFont="1" applyAlignment="1">
      <alignment horizontal="center" wrapText="1"/>
    </xf>
    <xf numFmtId="0" fontId="25" fillId="0" borderId="0" xfId="51" applyAlignment="1">
      <alignment horizontal="center" wrapText="1"/>
    </xf>
  </cellXfs>
  <cellStyles count="6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uro" xfId="27"/>
    <cellStyle name="Euro 2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Check Cell" xfId="35"/>
    <cellStyle name="Input" xfId="36"/>
    <cellStyle name="Linked Cell" xfId="37"/>
    <cellStyle name="Měna 2" xfId="38"/>
    <cellStyle name="Měna 3" xfId="39"/>
    <cellStyle name="Neutral" xfId="40"/>
    <cellStyle name="normální" xfId="0" builtinId="0"/>
    <cellStyle name="Normální 2" xfId="41"/>
    <cellStyle name="normální 3" xfId="42"/>
    <cellStyle name="Normální 3 2" xfId="43"/>
    <cellStyle name="normální 4" xfId="44"/>
    <cellStyle name="Normální 4 2" xfId="45"/>
    <cellStyle name="normální 5" xfId="46"/>
    <cellStyle name="normální 5 2" xfId="47"/>
    <cellStyle name="normální 6" xfId="48"/>
    <cellStyle name="normální 7" xfId="49"/>
    <cellStyle name="normální 8" xfId="50"/>
    <cellStyle name="normální_Tabulka slev_N" xfId="51"/>
    <cellStyle name="Note" xfId="52"/>
    <cellStyle name="Output" xfId="53"/>
    <cellStyle name="procent" xfId="54" builtinId="5"/>
    <cellStyle name="procent 2" xfId="55"/>
    <cellStyle name="procent 2 2" xfId="56"/>
    <cellStyle name="procent 3" xfId="57"/>
    <cellStyle name="procent 3 2" xfId="58"/>
    <cellStyle name="Procenta 2" xfId="59"/>
    <cellStyle name="Standaard_ROMACON program and pricelist intern new numbers" xfId="60"/>
    <cellStyle name="Standard 2" xfId="61"/>
    <cellStyle name="Standard 2 2" xfId="62"/>
    <cellStyle name="Standard_Konditionen 2009" xfId="63"/>
    <cellStyle name="Title" xfId="64"/>
    <cellStyle name="Total" xfId="65"/>
    <cellStyle name="Warning Text" xfId="6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7</xdr:row>
      <xdr:rowOff>390525</xdr:rowOff>
    </xdr:from>
    <xdr:to>
      <xdr:col>6</xdr:col>
      <xdr:colOff>247650</xdr:colOff>
      <xdr:row>10</xdr:row>
      <xdr:rowOff>38100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3095625" y="1524000"/>
          <a:ext cx="1800225" cy="7239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defRPr sz="1000"/>
          </a:pPr>
          <a:r>
            <a:rPr lang="cs-CZ" sz="3600" b="0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2020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76200</xdr:rowOff>
    </xdr:from>
    <xdr:to>
      <xdr:col>2</xdr:col>
      <xdr:colOff>285750</xdr:colOff>
      <xdr:row>7</xdr:row>
      <xdr:rowOff>504825</xdr:rowOff>
    </xdr:to>
    <xdr:pic>
      <xdr:nvPicPr>
        <xdr:cNvPr id="1026" name="Obrázek 3" descr="titan-metalplast_whitebg-ore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142875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104775</xdr:rowOff>
    </xdr:from>
    <xdr:to>
      <xdr:col>2</xdr:col>
      <xdr:colOff>419100</xdr:colOff>
      <xdr:row>18</xdr:row>
      <xdr:rowOff>38100</xdr:rowOff>
    </xdr:to>
    <xdr:pic>
      <xdr:nvPicPr>
        <xdr:cNvPr id="3073" name="Picture 1" descr="PE/BRASS FEMALE THREADED ADAPTOR THREADED ADAPT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14350"/>
          <a:ext cx="2524125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2</xdr:row>
      <xdr:rowOff>66675</xdr:rowOff>
    </xdr:from>
    <xdr:to>
      <xdr:col>7</xdr:col>
      <xdr:colOff>152400</xdr:colOff>
      <xdr:row>17</xdr:row>
      <xdr:rowOff>161925</xdr:rowOff>
    </xdr:to>
    <xdr:pic>
      <xdr:nvPicPr>
        <xdr:cNvPr id="3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19375" y="476250"/>
          <a:ext cx="2990850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2</xdr:col>
      <xdr:colOff>342900</xdr:colOff>
      <xdr:row>42</xdr:row>
      <xdr:rowOff>95250</xdr:rowOff>
    </xdr:to>
    <xdr:pic>
      <xdr:nvPicPr>
        <xdr:cNvPr id="3075" name="Picture 5" descr="PE/BRASS MALE THREADED ADAPT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457700"/>
          <a:ext cx="2524125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27</xdr:row>
      <xdr:rowOff>9525</xdr:rowOff>
    </xdr:from>
    <xdr:to>
      <xdr:col>6</xdr:col>
      <xdr:colOff>514350</xdr:colOff>
      <xdr:row>42</xdr:row>
      <xdr:rowOff>104775</xdr:rowOff>
    </xdr:to>
    <xdr:pic>
      <xdr:nvPicPr>
        <xdr:cNvPr id="307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05075" y="4467225"/>
          <a:ext cx="2628900" cy="2524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50</xdr:row>
      <xdr:rowOff>28575</xdr:rowOff>
    </xdr:from>
    <xdr:to>
      <xdr:col>5</xdr:col>
      <xdr:colOff>552450</xdr:colOff>
      <xdr:row>62</xdr:row>
      <xdr:rowOff>133350</xdr:rowOff>
    </xdr:to>
    <xdr:pic>
      <xdr:nvPicPr>
        <xdr:cNvPr id="3077" name="bigpic" descr="PE/BRASS MALE THREADED ADAPTOR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514600" y="8210550"/>
          <a:ext cx="2047875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8:IV31"/>
  <sheetViews>
    <sheetView showGridLines="0" tabSelected="1" view="pageBreakPreview" zoomScaleNormal="100" zoomScaleSheetLayoutView="100" workbookViewId="0">
      <selection activeCell="A16" sqref="A16:G16"/>
    </sheetView>
  </sheetViews>
  <sheetFormatPr defaultRowHeight="12.75"/>
  <cols>
    <col min="1" max="4" width="9.140625" style="11"/>
    <col min="5" max="5" width="24.28515625" style="11" bestFit="1" customWidth="1"/>
    <col min="6" max="6" width="8.85546875" style="11" customWidth="1"/>
    <col min="7" max="16384" width="9.140625" style="11"/>
  </cols>
  <sheetData>
    <row r="8" spans="1:256" ht="59.25">
      <c r="E8" s="10"/>
    </row>
    <row r="14" spans="1:256" ht="71.25" customHeight="1">
      <c r="A14" s="192" t="s">
        <v>1098</v>
      </c>
      <c r="B14" s="192"/>
      <c r="C14" s="192"/>
      <c r="D14" s="192"/>
      <c r="E14" s="192"/>
      <c r="F14" s="192"/>
      <c r="G14" s="192"/>
    </row>
    <row r="16" spans="1:256" ht="23.25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89"/>
      <c r="GM16" s="189"/>
      <c r="GN16" s="189"/>
      <c r="GO16" s="189"/>
      <c r="GP16" s="189"/>
      <c r="GQ16" s="189"/>
      <c r="GR16" s="189"/>
      <c r="GS16" s="189"/>
      <c r="GT16" s="189"/>
      <c r="GU16" s="189"/>
      <c r="GV16" s="189"/>
      <c r="GW16" s="189"/>
      <c r="GX16" s="189"/>
      <c r="GY16" s="189"/>
      <c r="GZ16" s="189"/>
      <c r="HA16" s="189"/>
      <c r="HB16" s="189"/>
      <c r="HC16" s="189"/>
      <c r="HD16" s="189"/>
      <c r="HE16" s="189"/>
      <c r="HF16" s="189"/>
      <c r="HG16" s="189"/>
      <c r="HH16" s="189"/>
      <c r="HI16" s="189"/>
      <c r="HJ16" s="189"/>
      <c r="HK16" s="189"/>
      <c r="HL16" s="189"/>
      <c r="HM16" s="189"/>
      <c r="HN16" s="189"/>
      <c r="HO16" s="189"/>
      <c r="HP16" s="189"/>
      <c r="HQ16" s="189"/>
      <c r="HR16" s="189"/>
      <c r="HS16" s="189"/>
      <c r="HT16" s="189"/>
      <c r="HU16" s="189"/>
      <c r="HV16" s="189"/>
      <c r="HW16" s="189"/>
      <c r="HX16" s="189"/>
      <c r="HY16" s="189"/>
      <c r="HZ16" s="189"/>
      <c r="IA16" s="189"/>
      <c r="IB16" s="189"/>
      <c r="IC16" s="189"/>
      <c r="ID16" s="189"/>
      <c r="IE16" s="189"/>
      <c r="IF16" s="189"/>
      <c r="IG16" s="189"/>
      <c r="IH16" s="189"/>
      <c r="II16" s="189"/>
      <c r="IJ16" s="189"/>
      <c r="IK16" s="189"/>
      <c r="IL16" s="189"/>
      <c r="IM16" s="189"/>
      <c r="IN16" s="189"/>
      <c r="IO16" s="189"/>
      <c r="IP16" s="189"/>
      <c r="IQ16" s="189"/>
      <c r="IR16" s="189"/>
      <c r="IS16" s="189"/>
      <c r="IT16" s="189"/>
      <c r="IU16" s="189"/>
      <c r="IV16" s="189"/>
    </row>
    <row r="17" spans="1:7" ht="13.5" customHeight="1"/>
    <row r="18" spans="1:7" ht="23.25">
      <c r="A18" s="189"/>
      <c r="B18" s="189"/>
      <c r="C18" s="189"/>
      <c r="D18" s="189"/>
      <c r="E18" s="189"/>
      <c r="F18" s="189"/>
      <c r="G18" s="189"/>
    </row>
    <row r="19" spans="1:7" ht="23.25">
      <c r="A19" s="189" t="s">
        <v>1099</v>
      </c>
      <c r="B19" s="189"/>
      <c r="C19" s="189"/>
      <c r="D19" s="189"/>
      <c r="E19" s="189"/>
      <c r="F19" s="189"/>
      <c r="G19" s="189"/>
    </row>
    <row r="23" spans="1:7" ht="20.25">
      <c r="A23" s="188"/>
      <c r="B23" s="188"/>
      <c r="C23" s="188"/>
      <c r="D23" s="188"/>
      <c r="E23" s="188"/>
      <c r="F23" s="188"/>
      <c r="G23" s="188"/>
    </row>
    <row r="24" spans="1:7" ht="20.25">
      <c r="A24" s="188"/>
      <c r="B24" s="188"/>
      <c r="C24" s="188"/>
      <c r="D24" s="188"/>
      <c r="E24" s="188"/>
      <c r="F24" s="188"/>
      <c r="G24" s="188"/>
    </row>
    <row r="25" spans="1:7" ht="39" customHeight="1">
      <c r="A25" s="190" t="s">
        <v>4827</v>
      </c>
      <c r="B25" s="190"/>
      <c r="C25" s="190"/>
      <c r="D25" s="190"/>
      <c r="E25" s="190"/>
      <c r="F25" s="190"/>
      <c r="G25" s="190"/>
    </row>
    <row r="26" spans="1:7" ht="64.5" customHeight="1">
      <c r="A26" s="191" t="s">
        <v>1101</v>
      </c>
      <c r="B26" s="191"/>
      <c r="C26" s="191"/>
      <c r="D26" s="191"/>
      <c r="E26" s="191"/>
      <c r="F26" s="191"/>
      <c r="G26" s="191"/>
    </row>
    <row r="27" spans="1:7" ht="20.25">
      <c r="A27" s="187"/>
      <c r="B27" s="187"/>
      <c r="C27" s="187"/>
      <c r="D27" s="187"/>
      <c r="E27" s="187"/>
      <c r="F27" s="187"/>
      <c r="G27" s="187"/>
    </row>
    <row r="28" spans="1:7">
      <c r="B28" s="12"/>
    </row>
    <row r="31" spans="1:7">
      <c r="B31" s="12"/>
    </row>
  </sheetData>
  <mergeCells count="45">
    <mergeCell ref="GH16:GN16"/>
    <mergeCell ref="GO16:GU16"/>
    <mergeCell ref="CN16:CT16"/>
    <mergeCell ref="CU16:DA16"/>
    <mergeCell ref="IS16:IV16"/>
    <mergeCell ref="HQ16:HW16"/>
    <mergeCell ref="HX16:ID16"/>
    <mergeCell ref="IE16:IK16"/>
    <mergeCell ref="IL16:IR16"/>
    <mergeCell ref="HC16:HI16"/>
    <mergeCell ref="HJ16:HP16"/>
    <mergeCell ref="GV16:HB16"/>
    <mergeCell ref="DI16:DO16"/>
    <mergeCell ref="GA16:GG16"/>
    <mergeCell ref="FM16:FS16"/>
    <mergeCell ref="FT16:FZ16"/>
    <mergeCell ref="FF16:FL16"/>
    <mergeCell ref="EK16:EQ16"/>
    <mergeCell ref="DP16:DV16"/>
    <mergeCell ref="A14:G14"/>
    <mergeCell ref="A16:G16"/>
    <mergeCell ref="H16:N16"/>
    <mergeCell ref="AQ16:AW16"/>
    <mergeCell ref="ER16:EX16"/>
    <mergeCell ref="EY16:FE16"/>
    <mergeCell ref="CG16:CM16"/>
    <mergeCell ref="DW16:EC16"/>
    <mergeCell ref="DB16:DH16"/>
    <mergeCell ref="ED16:EJ16"/>
    <mergeCell ref="AX16:BD16"/>
    <mergeCell ref="AJ16:AP16"/>
    <mergeCell ref="A27:G27"/>
    <mergeCell ref="A23:G23"/>
    <mergeCell ref="A24:G24"/>
    <mergeCell ref="O16:U16"/>
    <mergeCell ref="BZ16:CF16"/>
    <mergeCell ref="A25:G25"/>
    <mergeCell ref="A26:G26"/>
    <mergeCell ref="A19:G19"/>
    <mergeCell ref="A18:G18"/>
    <mergeCell ref="BS16:BY16"/>
    <mergeCell ref="AC16:AI16"/>
    <mergeCell ref="V16:AB16"/>
    <mergeCell ref="BE16:BK16"/>
    <mergeCell ref="BL16:BR16"/>
  </mergeCells>
  <phoneticPr fontId="35" type="noConversion"/>
  <printOptions horizontalCentered="1"/>
  <pageMargins left="0.98425196850393704" right="0.59055118110236227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23" sqref="B23"/>
    </sheetView>
  </sheetViews>
  <sheetFormatPr defaultRowHeight="12.75"/>
  <cols>
    <col min="1" max="1" width="24" customWidth="1"/>
    <col min="2" max="2" width="44.5703125" customWidth="1"/>
    <col min="3" max="3" width="20" customWidth="1"/>
  </cols>
  <sheetData>
    <row r="1" spans="1:3" ht="16.5" thickBot="1">
      <c r="A1" s="13"/>
      <c r="B1" s="14"/>
      <c r="C1" s="15" t="s">
        <v>1148</v>
      </c>
    </row>
    <row r="2" spans="1:3">
      <c r="A2" s="16"/>
      <c r="B2" s="16"/>
      <c r="C2" s="17"/>
    </row>
    <row r="3" spans="1:3">
      <c r="A3" s="16"/>
      <c r="B3" s="16"/>
      <c r="C3" s="17"/>
    </row>
    <row r="4" spans="1:3" ht="13.5" thickBot="1">
      <c r="A4" s="16"/>
      <c r="B4" s="18"/>
      <c r="C4" s="17"/>
    </row>
    <row r="5" spans="1:3" ht="15.75" thickBot="1">
      <c r="A5" s="26" t="s">
        <v>4689</v>
      </c>
      <c r="B5" s="27" t="s">
        <v>4688</v>
      </c>
      <c r="C5" s="28" t="s">
        <v>4684</v>
      </c>
    </row>
    <row r="6" spans="1:3" ht="38.25">
      <c r="A6" s="31" t="s">
        <v>2365</v>
      </c>
      <c r="B6" s="32" t="s">
        <v>4690</v>
      </c>
      <c r="C6" s="33">
        <v>0</v>
      </c>
    </row>
    <row r="7" spans="1:3">
      <c r="A7" s="34" t="s">
        <v>2584</v>
      </c>
      <c r="B7" s="29" t="s">
        <v>4692</v>
      </c>
      <c r="C7" s="35">
        <v>0</v>
      </c>
    </row>
    <row r="8" spans="1:3">
      <c r="A8" s="34" t="s">
        <v>1820</v>
      </c>
      <c r="B8" s="30" t="s">
        <v>4695</v>
      </c>
      <c r="C8" s="35">
        <v>0</v>
      </c>
    </row>
    <row r="9" spans="1:3" ht="13.5" thickBot="1">
      <c r="A9" s="36" t="s">
        <v>424</v>
      </c>
      <c r="B9" s="37" t="s">
        <v>4691</v>
      </c>
      <c r="C9" s="38">
        <v>0</v>
      </c>
    </row>
    <row r="10" spans="1:3">
      <c r="A10" s="19"/>
      <c r="B10" s="19"/>
      <c r="C10" s="17"/>
    </row>
    <row r="11" spans="1:3">
      <c r="A11" s="19"/>
      <c r="B11" s="19"/>
      <c r="C11" s="17"/>
    </row>
    <row r="12" spans="1:3" ht="13.5" thickBot="1">
      <c r="A12" s="19"/>
      <c r="B12" s="19"/>
      <c r="C12" s="17"/>
    </row>
    <row r="13" spans="1:3" ht="15">
      <c r="A13" s="20" t="s">
        <v>5655</v>
      </c>
      <c r="B13" s="21"/>
      <c r="C13" s="22"/>
    </row>
    <row r="14" spans="1:3" ht="15.75" thickBot="1">
      <c r="A14" s="104">
        <v>43891</v>
      </c>
      <c r="B14" s="23"/>
      <c r="C14" s="24"/>
    </row>
    <row r="15" spans="1:3">
      <c r="A15" s="25" t="s">
        <v>4693</v>
      </c>
      <c r="B15" s="19"/>
      <c r="C15" s="17"/>
    </row>
    <row r="16" spans="1:3">
      <c r="A16" s="25" t="s">
        <v>4694</v>
      </c>
      <c r="B16" s="19"/>
      <c r="C16" s="17"/>
    </row>
    <row r="17" spans="1:3">
      <c r="A17" s="193"/>
      <c r="B17" s="193"/>
      <c r="C17" s="193"/>
    </row>
  </sheetData>
  <autoFilter ref="A5:C9">
    <sortState ref="A6:C9">
      <sortCondition ref="A5:A9"/>
    </sortState>
  </autoFilter>
  <mergeCells count="1">
    <mergeCell ref="A17:C17"/>
  </mergeCells>
  <phoneticPr fontId="35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view="pageBreakPreview" topLeftCell="A25" zoomScaleNormal="100" zoomScaleSheetLayoutView="100" workbookViewId="0">
      <selection activeCell="G27" sqref="G27"/>
    </sheetView>
  </sheetViews>
  <sheetFormatPr defaultRowHeight="12.75"/>
  <cols>
    <col min="1" max="1" width="23.5703125" style="166" customWidth="1"/>
    <col min="2" max="6" width="9.140625" style="166"/>
    <col min="7" max="7" width="12.5703125" style="166" customWidth="1"/>
    <col min="8" max="8" width="14.140625" style="166" customWidth="1"/>
    <col min="9" max="16384" width="9.140625" style="166"/>
  </cols>
  <sheetData>
    <row r="1" spans="1:9" ht="19.5">
      <c r="A1" s="164" t="s">
        <v>1149</v>
      </c>
      <c r="B1" s="165"/>
      <c r="C1" s="165"/>
      <c r="D1" s="165"/>
      <c r="E1" s="165"/>
      <c r="F1" s="165"/>
      <c r="G1" s="165"/>
      <c r="H1" s="165"/>
      <c r="I1" s="165"/>
    </row>
    <row r="2" spans="1:9">
      <c r="A2" s="167" t="s">
        <v>1150</v>
      </c>
    </row>
    <row r="20" spans="1:8">
      <c r="A20" s="168" t="s">
        <v>1151</v>
      </c>
      <c r="B20" s="168" t="s">
        <v>1152</v>
      </c>
      <c r="C20" s="168" t="s">
        <v>1153</v>
      </c>
      <c r="D20" s="168" t="s">
        <v>1154</v>
      </c>
      <c r="E20" s="168" t="s">
        <v>1155</v>
      </c>
      <c r="F20" s="168" t="s">
        <v>1156</v>
      </c>
      <c r="G20" s="168" t="s">
        <v>1157</v>
      </c>
      <c r="H20" s="169" t="s">
        <v>1158</v>
      </c>
    </row>
    <row r="21" spans="1:8">
      <c r="A21" s="170">
        <v>80075065</v>
      </c>
      <c r="B21" s="170">
        <v>75</v>
      </c>
      <c r="C21" s="168" t="s">
        <v>1159</v>
      </c>
      <c r="D21" s="170">
        <v>65</v>
      </c>
      <c r="E21" s="170">
        <v>110</v>
      </c>
      <c r="F21" s="170">
        <v>130</v>
      </c>
      <c r="G21" s="168" t="s">
        <v>1160</v>
      </c>
      <c r="H21" s="171" t="s">
        <v>1161</v>
      </c>
    </row>
    <row r="22" spans="1:8" s="172" customFormat="1">
      <c r="A22" s="170">
        <v>80090080</v>
      </c>
      <c r="B22" s="170">
        <v>90</v>
      </c>
      <c r="C22" s="168" t="s">
        <v>1162</v>
      </c>
      <c r="D22" s="170">
        <v>80</v>
      </c>
      <c r="E22" s="170">
        <v>125</v>
      </c>
      <c r="F22" s="170">
        <v>145</v>
      </c>
      <c r="G22" s="168" t="s">
        <v>1163</v>
      </c>
      <c r="H22" s="171" t="s">
        <v>1164</v>
      </c>
    </row>
    <row r="23" spans="1:8">
      <c r="A23" s="170">
        <v>80110100</v>
      </c>
      <c r="B23" s="170">
        <v>110</v>
      </c>
      <c r="C23" s="168" t="s">
        <v>1165</v>
      </c>
      <c r="D23" s="170">
        <v>100</v>
      </c>
      <c r="E23" s="170">
        <v>155</v>
      </c>
      <c r="F23" s="170">
        <v>160</v>
      </c>
      <c r="G23" s="168" t="s">
        <v>1166</v>
      </c>
      <c r="H23" s="171">
        <v>1.9</v>
      </c>
    </row>
    <row r="24" spans="1:8">
      <c r="A24" s="170">
        <v>80125100</v>
      </c>
      <c r="B24" s="170">
        <v>125</v>
      </c>
      <c r="C24" s="168" t="s">
        <v>1165</v>
      </c>
      <c r="D24" s="170">
        <v>100</v>
      </c>
      <c r="E24" s="170">
        <v>155</v>
      </c>
      <c r="F24" s="170">
        <v>160</v>
      </c>
      <c r="G24" s="168" t="s">
        <v>1166</v>
      </c>
      <c r="H24" s="171" t="s">
        <v>1167</v>
      </c>
    </row>
    <row r="26" spans="1:8">
      <c r="A26" s="167" t="s">
        <v>1168</v>
      </c>
    </row>
    <row r="45" spans="1:8">
      <c r="A45" s="168" t="s">
        <v>1151</v>
      </c>
      <c r="B45" s="168" t="s">
        <v>1152</v>
      </c>
      <c r="C45" s="168" t="s">
        <v>1153</v>
      </c>
      <c r="D45" s="168" t="s">
        <v>1154</v>
      </c>
      <c r="E45" s="168" t="s">
        <v>1155</v>
      </c>
      <c r="F45" s="168" t="s">
        <v>1156</v>
      </c>
      <c r="G45" s="168" t="s">
        <v>1157</v>
      </c>
      <c r="H45" s="169" t="s">
        <v>1158</v>
      </c>
    </row>
    <row r="46" spans="1:8">
      <c r="A46" s="170">
        <v>70075050</v>
      </c>
      <c r="B46" s="170">
        <v>75</v>
      </c>
      <c r="C46" s="168" t="s">
        <v>1169</v>
      </c>
      <c r="D46" s="170">
        <v>50</v>
      </c>
      <c r="E46" s="170">
        <v>110</v>
      </c>
      <c r="F46" s="170">
        <v>145</v>
      </c>
      <c r="G46" s="168" t="s">
        <v>1170</v>
      </c>
      <c r="H46" s="171">
        <v>0.8</v>
      </c>
    </row>
    <row r="47" spans="1:8">
      <c r="A47" s="170">
        <v>70075065</v>
      </c>
      <c r="B47" s="170">
        <v>75</v>
      </c>
      <c r="C47" s="168" t="s">
        <v>1159</v>
      </c>
      <c r="D47" s="170">
        <v>65</v>
      </c>
      <c r="E47" s="170">
        <v>110</v>
      </c>
      <c r="F47" s="170">
        <v>155</v>
      </c>
      <c r="G47" s="168" t="s">
        <v>1171</v>
      </c>
      <c r="H47" s="171">
        <v>1.2</v>
      </c>
    </row>
    <row r="48" spans="1:8">
      <c r="A48" s="170">
        <v>70090080</v>
      </c>
      <c r="B48" s="170">
        <v>90</v>
      </c>
      <c r="C48" s="168" t="s">
        <v>1162</v>
      </c>
      <c r="D48" s="170">
        <v>80</v>
      </c>
      <c r="E48" s="170">
        <v>125</v>
      </c>
      <c r="F48" s="170">
        <v>170</v>
      </c>
      <c r="G48" s="168" t="s">
        <v>1172</v>
      </c>
      <c r="H48" s="171">
        <v>1.6</v>
      </c>
    </row>
    <row r="49" spans="1:8">
      <c r="A49" s="170">
        <v>70110100</v>
      </c>
      <c r="B49" s="170">
        <v>110</v>
      </c>
      <c r="C49" s="168" t="s">
        <v>1165</v>
      </c>
      <c r="D49" s="170">
        <v>100</v>
      </c>
      <c r="E49" s="170">
        <v>155</v>
      </c>
      <c r="F49" s="170">
        <v>200</v>
      </c>
      <c r="G49" s="168" t="s">
        <v>1173</v>
      </c>
      <c r="H49" s="171">
        <v>2.9</v>
      </c>
    </row>
    <row r="50" spans="1:8">
      <c r="A50" s="170">
        <v>70125100</v>
      </c>
      <c r="B50" s="170">
        <v>125</v>
      </c>
      <c r="C50" s="168" t="s">
        <v>1165</v>
      </c>
      <c r="D50" s="170">
        <v>100</v>
      </c>
      <c r="E50" s="170">
        <v>155</v>
      </c>
      <c r="F50" s="170">
        <v>200</v>
      </c>
      <c r="G50" s="168" t="s">
        <v>1173</v>
      </c>
      <c r="H50" s="171">
        <v>2.9</v>
      </c>
    </row>
    <row r="52" spans="1:8">
      <c r="A52" s="173" t="s">
        <v>1174</v>
      </c>
    </row>
  </sheetData>
  <phoneticPr fontId="0" type="noConversion"/>
  <printOptions horizontalCentered="1"/>
  <pageMargins left="0.23622047244094491" right="0.23622047244094491" top="0.78740157480314965" bottom="0.78740157480314965" header="0.31496062992125984" footer="0.31496062992125984"/>
  <pageSetup paperSize="9" scale="9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765"/>
  <sheetViews>
    <sheetView view="pageBreakPreview" zoomScaleNormal="100" zoomScaleSheetLayoutView="100" workbookViewId="0">
      <pane xSplit="4" ySplit="1" topLeftCell="E2" activePane="bottomRight" state="frozen"/>
      <selection activeCell="A16" sqref="A16:G16"/>
      <selection pane="topRight" activeCell="A16" sqref="A16:G16"/>
      <selection pane="bottomLeft" activeCell="A16" sqref="A16:G16"/>
      <selection pane="bottomRight" activeCell="E2" sqref="E2"/>
    </sheetView>
  </sheetViews>
  <sheetFormatPr defaultRowHeight="12.75"/>
  <cols>
    <col min="1" max="1" width="0.28515625" style="7" hidden="1" customWidth="1"/>
    <col min="2" max="2" width="15.28515625" style="7" bestFit="1" customWidth="1"/>
    <col min="3" max="3" width="103.5703125" style="7" bestFit="1" customWidth="1"/>
    <col min="4" max="4" width="6.7109375" style="7" bestFit="1" customWidth="1"/>
    <col min="5" max="5" width="16.85546875" style="96" bestFit="1" customWidth="1"/>
    <col min="6" max="6" width="8.85546875" style="69" bestFit="1" customWidth="1"/>
    <col min="7" max="7" width="19.42578125" style="9" bestFit="1" customWidth="1"/>
    <col min="8" max="8" width="13.140625" style="7" customWidth="1"/>
    <col min="9" max="9" width="17.85546875" style="7" bestFit="1" customWidth="1"/>
    <col min="10" max="10" width="14" style="7" bestFit="1" customWidth="1"/>
    <col min="11" max="11" width="5.85546875" style="7" bestFit="1" customWidth="1"/>
    <col min="12" max="16384" width="9.140625" style="7"/>
  </cols>
  <sheetData>
    <row r="1" spans="1:13" s="92" customFormat="1">
      <c r="A1" s="92" t="s">
        <v>4687</v>
      </c>
      <c r="B1" s="93" t="s">
        <v>4678</v>
      </c>
      <c r="C1" s="93" t="s">
        <v>4679</v>
      </c>
      <c r="D1" s="92" t="s">
        <v>4696</v>
      </c>
      <c r="E1" s="91" t="s">
        <v>4683</v>
      </c>
      <c r="F1" s="175" t="s">
        <v>4684</v>
      </c>
      <c r="G1" s="92" t="s">
        <v>4685</v>
      </c>
      <c r="H1" s="93" t="s">
        <v>4680</v>
      </c>
      <c r="I1" s="93" t="s">
        <v>4681</v>
      </c>
      <c r="J1" s="93" t="s">
        <v>4682</v>
      </c>
      <c r="K1" s="93" t="s">
        <v>2363</v>
      </c>
    </row>
    <row r="2" spans="1:13" s="3" customFormat="1" ht="12.75" customHeight="1">
      <c r="A2" s="3">
        <v>1</v>
      </c>
      <c r="B2" s="129" t="s">
        <v>4678</v>
      </c>
      <c r="C2" s="130" t="s">
        <v>1344</v>
      </c>
      <c r="D2" s="131" t="s">
        <v>4696</v>
      </c>
      <c r="E2" s="132" t="s">
        <v>4683</v>
      </c>
      <c r="F2" s="176" t="s">
        <v>4684</v>
      </c>
      <c r="G2" s="133" t="s">
        <v>4685</v>
      </c>
      <c r="H2" s="5" t="s">
        <v>4680</v>
      </c>
      <c r="I2" s="5" t="s">
        <v>4681</v>
      </c>
      <c r="J2" s="5" t="s">
        <v>4682</v>
      </c>
      <c r="K2" s="5" t="s">
        <v>2363</v>
      </c>
    </row>
    <row r="3" spans="1:13" ht="12.75" customHeight="1">
      <c r="A3" s="7">
        <v>2</v>
      </c>
      <c r="B3" s="39" t="s">
        <v>2609</v>
      </c>
      <c r="C3" s="39" t="s">
        <v>2610</v>
      </c>
      <c r="D3" s="39" t="s">
        <v>4697</v>
      </c>
      <c r="E3" s="113">
        <v>104</v>
      </c>
      <c r="F3" s="177">
        <f>IF(LOOKUP($J3,RABAT!$A$6:$A$9,RABAT!$A$6:$A$9)=$J3,LOOKUP($J3,RABAT!$A$6:$A$9,RABAT!C$6:C$9),"---")</f>
        <v>0</v>
      </c>
      <c r="G3" s="41">
        <f t="shared" ref="G3:G8" si="0">CEILING(E3-(E3*F3),0.1)</f>
        <v>104</v>
      </c>
      <c r="H3" s="117" t="s">
        <v>2369</v>
      </c>
      <c r="I3" s="39" t="s">
        <v>1822</v>
      </c>
      <c r="J3" s="40" t="s">
        <v>2365</v>
      </c>
      <c r="K3" s="39" t="s">
        <v>2364</v>
      </c>
    </row>
    <row r="4" spans="1:13" ht="12.75" customHeight="1">
      <c r="A4" s="3">
        <v>3</v>
      </c>
      <c r="B4" s="39" t="s">
        <v>2611</v>
      </c>
      <c r="C4" s="39" t="s">
        <v>2612</v>
      </c>
      <c r="D4" s="39" t="s">
        <v>4697</v>
      </c>
      <c r="E4" s="113">
        <v>103</v>
      </c>
      <c r="F4" s="177">
        <f>IF(LOOKUP($J4,RABAT!$A$6:$A$9,RABAT!$A$6:$A$9)=$J4,LOOKUP($J4,RABAT!$A$6:$A$9,RABAT!C$6:C$9),"---")</f>
        <v>0</v>
      </c>
      <c r="G4" s="41">
        <f t="shared" si="0"/>
        <v>103</v>
      </c>
      <c r="H4" s="117" t="s">
        <v>2373</v>
      </c>
      <c r="I4" s="39" t="s">
        <v>1822</v>
      </c>
      <c r="J4" s="40" t="s">
        <v>2365</v>
      </c>
      <c r="K4" s="39" t="s">
        <v>2364</v>
      </c>
      <c r="M4" s="7">
        <f>IF(H4=H3,1,0)</f>
        <v>0</v>
      </c>
    </row>
    <row r="5" spans="1:13" ht="12.75" customHeight="1">
      <c r="A5" s="7">
        <v>4</v>
      </c>
      <c r="B5" s="39" t="s">
        <v>2613</v>
      </c>
      <c r="C5" s="39" t="s">
        <v>2614</v>
      </c>
      <c r="D5" s="39" t="s">
        <v>4697</v>
      </c>
      <c r="E5" s="113">
        <v>95</v>
      </c>
      <c r="F5" s="177">
        <f>IF(LOOKUP($J5,RABAT!$A$6:$A$9,RABAT!$A$6:$A$9)=$J5,LOOKUP($J5,RABAT!$A$6:$A$9,RABAT!C$6:C$9),"---")</f>
        <v>0</v>
      </c>
      <c r="G5" s="41">
        <f t="shared" si="0"/>
        <v>95</v>
      </c>
      <c r="H5" s="117" t="s">
        <v>2376</v>
      </c>
      <c r="I5" s="39" t="s">
        <v>1822</v>
      </c>
      <c r="J5" s="40" t="s">
        <v>2365</v>
      </c>
      <c r="K5" s="39" t="s">
        <v>2364</v>
      </c>
      <c r="M5" s="7">
        <f t="shared" ref="M5:M68" si="1">IF(H5=H4,1,0)</f>
        <v>0</v>
      </c>
    </row>
    <row r="6" spans="1:13" ht="12.75" customHeight="1">
      <c r="A6" s="3">
        <v>5</v>
      </c>
      <c r="B6" s="39" t="s">
        <v>2615</v>
      </c>
      <c r="C6" s="39" t="s">
        <v>2616</v>
      </c>
      <c r="D6" s="39" t="s">
        <v>4697</v>
      </c>
      <c r="E6" s="113">
        <v>105</v>
      </c>
      <c r="F6" s="177">
        <f>IF(LOOKUP($J6,RABAT!$A$6:$A$9,RABAT!$A$6:$A$9)=$J6,LOOKUP($J6,RABAT!$A$6:$A$9,RABAT!C$6:C$9),"---")</f>
        <v>0</v>
      </c>
      <c r="G6" s="41">
        <f t="shared" si="0"/>
        <v>105</v>
      </c>
      <c r="H6" s="117" t="s">
        <v>2379</v>
      </c>
      <c r="I6" s="39" t="s">
        <v>1822</v>
      </c>
      <c r="J6" s="40" t="s">
        <v>2365</v>
      </c>
      <c r="K6" s="39" t="s">
        <v>2364</v>
      </c>
      <c r="M6" s="7">
        <f t="shared" si="1"/>
        <v>0</v>
      </c>
    </row>
    <row r="7" spans="1:13" ht="12.75" customHeight="1">
      <c r="A7" s="7">
        <v>6</v>
      </c>
      <c r="B7" s="39" t="s">
        <v>2617</v>
      </c>
      <c r="C7" s="39" t="s">
        <v>2618</v>
      </c>
      <c r="D7" s="39" t="s">
        <v>4697</v>
      </c>
      <c r="E7" s="113">
        <v>158</v>
      </c>
      <c r="F7" s="177">
        <f>IF(LOOKUP($J7,RABAT!$A$6:$A$9,RABAT!$A$6:$A$9)=$J7,LOOKUP($J7,RABAT!$A$6:$A$9,RABAT!C$6:C$9),"---")</f>
        <v>0</v>
      </c>
      <c r="G7" s="41">
        <f t="shared" si="0"/>
        <v>158</v>
      </c>
      <c r="H7" s="117" t="s">
        <v>2382</v>
      </c>
      <c r="I7" s="39" t="s">
        <v>1822</v>
      </c>
      <c r="J7" s="40" t="s">
        <v>2365</v>
      </c>
      <c r="K7" s="39" t="s">
        <v>2364</v>
      </c>
      <c r="M7" s="7">
        <f t="shared" si="1"/>
        <v>0</v>
      </c>
    </row>
    <row r="8" spans="1:13" ht="12.75" customHeight="1">
      <c r="A8" s="3">
        <v>7</v>
      </c>
      <c r="B8" s="39" t="s">
        <v>2619</v>
      </c>
      <c r="C8" s="39" t="s">
        <v>2620</v>
      </c>
      <c r="D8" s="39" t="s">
        <v>4697</v>
      </c>
      <c r="E8" s="113">
        <v>165</v>
      </c>
      <c r="F8" s="177">
        <f>IF(LOOKUP($J8,RABAT!$A$6:$A$9,RABAT!$A$6:$A$9)=$J8,LOOKUP($J8,RABAT!$A$6:$A$9,RABAT!C$6:C$9),"---")</f>
        <v>0</v>
      </c>
      <c r="G8" s="41">
        <f t="shared" si="0"/>
        <v>165</v>
      </c>
      <c r="H8" s="118" t="s">
        <v>2385</v>
      </c>
      <c r="I8" s="67" t="s">
        <v>1822</v>
      </c>
      <c r="J8" s="68" t="s">
        <v>2365</v>
      </c>
      <c r="K8" s="67" t="s">
        <v>2364</v>
      </c>
      <c r="M8" s="7">
        <f t="shared" si="1"/>
        <v>0</v>
      </c>
    </row>
    <row r="9" spans="1:13" s="3" customFormat="1" ht="12.75" customHeight="1">
      <c r="A9" s="7">
        <v>8</v>
      </c>
      <c r="B9" s="129" t="s">
        <v>4678</v>
      </c>
      <c r="C9" s="130" t="s">
        <v>1343</v>
      </c>
      <c r="D9" s="131" t="s">
        <v>4696</v>
      </c>
      <c r="E9" s="132" t="s">
        <v>4683</v>
      </c>
      <c r="F9" s="176" t="s">
        <v>4684</v>
      </c>
      <c r="G9" s="133" t="s">
        <v>4685</v>
      </c>
      <c r="H9" s="103" t="s">
        <v>4680</v>
      </c>
      <c r="I9" s="103" t="s">
        <v>4681</v>
      </c>
      <c r="J9" s="103" t="s">
        <v>4682</v>
      </c>
      <c r="K9" s="103" t="s">
        <v>2363</v>
      </c>
      <c r="M9" s="7">
        <f t="shared" si="1"/>
        <v>0</v>
      </c>
    </row>
    <row r="10" spans="1:13" ht="12.75" customHeight="1">
      <c r="A10" s="3">
        <v>9</v>
      </c>
      <c r="B10" s="39" t="s">
        <v>2621</v>
      </c>
      <c r="C10" s="39" t="s">
        <v>2622</v>
      </c>
      <c r="D10" s="39" t="s">
        <v>4697</v>
      </c>
      <c r="E10" s="113">
        <v>314</v>
      </c>
      <c r="F10" s="177">
        <f>IF(LOOKUP($J10,RABAT!$A$6:$A$9,RABAT!$A$6:$A$9)=$J10,LOOKUP($J10,RABAT!$A$6:$A$9,RABAT!C$6:C$9),"---")</f>
        <v>0</v>
      </c>
      <c r="G10" s="41">
        <f t="shared" ref="G10:G21" si="2">CEILING(E10-(E10*F10),0.1)</f>
        <v>314</v>
      </c>
      <c r="H10" s="117" t="s">
        <v>2388</v>
      </c>
      <c r="I10" s="39" t="s">
        <v>1822</v>
      </c>
      <c r="J10" s="40" t="s">
        <v>2365</v>
      </c>
      <c r="K10" s="39" t="s">
        <v>2364</v>
      </c>
      <c r="M10" s="7">
        <f t="shared" si="1"/>
        <v>0</v>
      </c>
    </row>
    <row r="11" spans="1:13" ht="12.75" customHeight="1">
      <c r="A11" s="7">
        <v>10</v>
      </c>
      <c r="B11" s="39" t="s">
        <v>2623</v>
      </c>
      <c r="C11" s="39" t="s">
        <v>2624</v>
      </c>
      <c r="D11" s="39" t="s">
        <v>4697</v>
      </c>
      <c r="E11" s="113">
        <v>301</v>
      </c>
      <c r="F11" s="177">
        <f>IF(LOOKUP($J11,RABAT!$A$6:$A$9,RABAT!$A$6:$A$9)=$J11,LOOKUP($J11,RABAT!$A$6:$A$9,RABAT!C$6:C$9),"---")</f>
        <v>0</v>
      </c>
      <c r="G11" s="41">
        <f t="shared" si="2"/>
        <v>301</v>
      </c>
      <c r="H11" s="117" t="s">
        <v>2391</v>
      </c>
      <c r="I11" s="39" t="s">
        <v>1822</v>
      </c>
      <c r="J11" s="40" t="s">
        <v>2365</v>
      </c>
      <c r="K11" s="39" t="s">
        <v>2364</v>
      </c>
      <c r="M11" s="7">
        <f t="shared" si="1"/>
        <v>0</v>
      </c>
    </row>
    <row r="12" spans="1:13" ht="12.75" customHeight="1">
      <c r="A12" s="3">
        <v>11</v>
      </c>
      <c r="B12" s="39" t="s">
        <v>2625</v>
      </c>
      <c r="C12" s="39" t="s">
        <v>2626</v>
      </c>
      <c r="D12" s="39" t="s">
        <v>4697</v>
      </c>
      <c r="E12" s="113">
        <v>373</v>
      </c>
      <c r="F12" s="177">
        <f>IF(LOOKUP($J12,RABAT!$A$6:$A$9,RABAT!$A$6:$A$9)=$J12,LOOKUP($J12,RABAT!$A$6:$A$9,RABAT!C$6:C$9),"---")</f>
        <v>0</v>
      </c>
      <c r="G12" s="41">
        <f t="shared" si="2"/>
        <v>373</v>
      </c>
      <c r="H12" s="117" t="s">
        <v>2394</v>
      </c>
      <c r="I12" s="39" t="s">
        <v>1822</v>
      </c>
      <c r="J12" s="40" t="s">
        <v>2365</v>
      </c>
      <c r="K12" s="39" t="s">
        <v>2364</v>
      </c>
      <c r="M12" s="7">
        <f t="shared" si="1"/>
        <v>0</v>
      </c>
    </row>
    <row r="13" spans="1:13" ht="12.75" customHeight="1">
      <c r="A13" s="7">
        <v>12</v>
      </c>
      <c r="B13" s="39" t="s">
        <v>2627</v>
      </c>
      <c r="C13" s="39" t="s">
        <v>2628</v>
      </c>
      <c r="D13" s="39" t="s">
        <v>4697</v>
      </c>
      <c r="E13" s="113">
        <v>458</v>
      </c>
      <c r="F13" s="177">
        <f>IF(LOOKUP($J13,RABAT!$A$6:$A$9,RABAT!$A$6:$A$9)=$J13,LOOKUP($J13,RABAT!$A$6:$A$9,RABAT!C$6:C$9),"---")</f>
        <v>0</v>
      </c>
      <c r="G13" s="41">
        <f t="shared" si="2"/>
        <v>458</v>
      </c>
      <c r="H13" s="117" t="s">
        <v>1825</v>
      </c>
      <c r="I13" s="39" t="s">
        <v>1822</v>
      </c>
      <c r="J13" s="40" t="s">
        <v>2365</v>
      </c>
      <c r="K13" s="39" t="s">
        <v>2364</v>
      </c>
      <c r="M13" s="7">
        <f t="shared" si="1"/>
        <v>0</v>
      </c>
    </row>
    <row r="14" spans="1:13" ht="12.75" customHeight="1">
      <c r="A14" s="3">
        <v>13</v>
      </c>
      <c r="B14" s="39" t="s">
        <v>2629</v>
      </c>
      <c r="C14" s="39" t="s">
        <v>2630</v>
      </c>
      <c r="D14" s="39" t="s">
        <v>4697</v>
      </c>
      <c r="E14" s="113">
        <v>682</v>
      </c>
      <c r="F14" s="177">
        <f>IF(LOOKUP($J14,RABAT!$A$6:$A$9,RABAT!$A$6:$A$9)=$J14,LOOKUP($J14,RABAT!$A$6:$A$9,RABAT!C$6:C$9),"---")</f>
        <v>0</v>
      </c>
      <c r="G14" s="41">
        <f t="shared" si="2"/>
        <v>682</v>
      </c>
      <c r="H14" s="117" t="s">
        <v>956</v>
      </c>
      <c r="I14" s="39" t="s">
        <v>1822</v>
      </c>
      <c r="J14" s="40" t="s">
        <v>2365</v>
      </c>
      <c r="K14" s="39" t="s">
        <v>2364</v>
      </c>
      <c r="M14" s="7">
        <f t="shared" si="1"/>
        <v>0</v>
      </c>
    </row>
    <row r="15" spans="1:13" ht="12.75" customHeight="1">
      <c r="A15" s="7">
        <v>14</v>
      </c>
      <c r="B15" s="39" t="s">
        <v>2631</v>
      </c>
      <c r="C15" s="39" t="s">
        <v>4099</v>
      </c>
      <c r="D15" s="39" t="s">
        <v>4697</v>
      </c>
      <c r="E15" s="113">
        <v>689</v>
      </c>
      <c r="F15" s="177">
        <f>IF(LOOKUP($J15,RABAT!$A$6:$A$9,RABAT!$A$6:$A$9)=$J15,LOOKUP($J15,RABAT!$A$6:$A$9,RABAT!C$6:C$9),"---")</f>
        <v>0</v>
      </c>
      <c r="G15" s="41">
        <f t="shared" si="2"/>
        <v>689</v>
      </c>
      <c r="H15" s="117" t="s">
        <v>1828</v>
      </c>
      <c r="I15" s="39" t="s">
        <v>1822</v>
      </c>
      <c r="J15" s="40" t="s">
        <v>2365</v>
      </c>
      <c r="K15" s="39" t="s">
        <v>2364</v>
      </c>
      <c r="M15" s="7">
        <f t="shared" si="1"/>
        <v>0</v>
      </c>
    </row>
    <row r="16" spans="1:13" ht="12.75" customHeight="1">
      <c r="A16" s="3">
        <v>15</v>
      </c>
      <c r="B16" s="39" t="s">
        <v>2632</v>
      </c>
      <c r="C16" s="39" t="s">
        <v>2633</v>
      </c>
      <c r="D16" s="39" t="s">
        <v>4697</v>
      </c>
      <c r="E16" s="113">
        <v>1452</v>
      </c>
      <c r="F16" s="177">
        <f>IF(LOOKUP($J16,RABAT!$A$6:$A$9,RABAT!$A$6:$A$9)=$J16,LOOKUP($J16,RABAT!$A$6:$A$9,RABAT!C$6:C$9),"---")</f>
        <v>0</v>
      </c>
      <c r="G16" s="41">
        <f t="shared" si="2"/>
        <v>1452</v>
      </c>
      <c r="H16" s="117" t="s">
        <v>1831</v>
      </c>
      <c r="I16" s="39" t="s">
        <v>1822</v>
      </c>
      <c r="J16" s="40" t="s">
        <v>2365</v>
      </c>
      <c r="K16" s="39" t="s">
        <v>2364</v>
      </c>
      <c r="M16" s="7">
        <f t="shared" si="1"/>
        <v>0</v>
      </c>
    </row>
    <row r="17" spans="1:13" ht="12.75" customHeight="1">
      <c r="A17" s="7">
        <v>16</v>
      </c>
      <c r="B17" s="39" t="s">
        <v>2634</v>
      </c>
      <c r="C17" s="39" t="s">
        <v>2635</v>
      </c>
      <c r="D17" s="39" t="s">
        <v>4697</v>
      </c>
      <c r="E17" s="113">
        <v>1633</v>
      </c>
      <c r="F17" s="177">
        <f>IF(LOOKUP($J17,RABAT!$A$6:$A$9,RABAT!$A$6:$A$9)=$J17,LOOKUP($J17,RABAT!$A$6:$A$9,RABAT!C$6:C$9),"---")</f>
        <v>0</v>
      </c>
      <c r="G17" s="41">
        <f t="shared" si="2"/>
        <v>1633</v>
      </c>
      <c r="H17" s="117" t="s">
        <v>1834</v>
      </c>
      <c r="I17" s="39" t="s">
        <v>1822</v>
      </c>
      <c r="J17" s="40" t="s">
        <v>2365</v>
      </c>
      <c r="K17" s="39" t="s">
        <v>2364</v>
      </c>
      <c r="M17" s="7">
        <f t="shared" si="1"/>
        <v>0</v>
      </c>
    </row>
    <row r="18" spans="1:13" ht="12.75" customHeight="1">
      <c r="A18" s="3">
        <v>17</v>
      </c>
      <c r="B18" s="39" t="s">
        <v>2636</v>
      </c>
      <c r="C18" s="39" t="s">
        <v>2637</v>
      </c>
      <c r="D18" s="39" t="s">
        <v>4697</v>
      </c>
      <c r="E18" s="113">
        <v>1499</v>
      </c>
      <c r="F18" s="177">
        <f>IF(LOOKUP($J18,RABAT!$A$6:$A$9,RABAT!$A$6:$A$9)=$J18,LOOKUP($J18,RABAT!$A$6:$A$9,RABAT!C$6:C$9),"---")</f>
        <v>0</v>
      </c>
      <c r="G18" s="41">
        <f t="shared" si="2"/>
        <v>1499</v>
      </c>
      <c r="H18" s="117" t="s">
        <v>1786</v>
      </c>
      <c r="I18" s="39" t="s">
        <v>1822</v>
      </c>
      <c r="J18" s="40" t="s">
        <v>2365</v>
      </c>
      <c r="K18" s="39" t="s">
        <v>2364</v>
      </c>
      <c r="M18" s="7">
        <f t="shared" si="1"/>
        <v>0</v>
      </c>
    </row>
    <row r="19" spans="1:13" ht="12.75" customHeight="1">
      <c r="A19" s="7">
        <v>18</v>
      </c>
      <c r="B19" s="39" t="s">
        <v>2638</v>
      </c>
      <c r="C19" s="39" t="s">
        <v>2639</v>
      </c>
      <c r="D19" s="39" t="s">
        <v>4697</v>
      </c>
      <c r="E19" s="113">
        <v>3357</v>
      </c>
      <c r="F19" s="177">
        <f>IF(LOOKUP($J19,RABAT!$A$6:$A$9,RABAT!$A$6:$A$9)=$J19,LOOKUP($J19,RABAT!$A$6:$A$9,RABAT!C$6:C$9),"---")</f>
        <v>0</v>
      </c>
      <c r="G19" s="41">
        <f t="shared" si="2"/>
        <v>3357</v>
      </c>
      <c r="H19" s="117" t="s">
        <v>957</v>
      </c>
      <c r="I19" s="39" t="s">
        <v>1822</v>
      </c>
      <c r="J19" s="40" t="s">
        <v>2365</v>
      </c>
      <c r="K19" s="39" t="s">
        <v>2364</v>
      </c>
      <c r="M19" s="7">
        <f t="shared" si="1"/>
        <v>0</v>
      </c>
    </row>
    <row r="20" spans="1:13" ht="12.75" customHeight="1">
      <c r="A20" s="3">
        <v>19</v>
      </c>
      <c r="B20" s="39" t="s">
        <v>2640</v>
      </c>
      <c r="C20" s="39" t="s">
        <v>2641</v>
      </c>
      <c r="D20" s="39" t="s">
        <v>4697</v>
      </c>
      <c r="E20" s="113">
        <v>4698</v>
      </c>
      <c r="F20" s="177">
        <f>IF(LOOKUP($J20,RABAT!$A$6:$A$9,RABAT!$A$6:$A$9)=$J20,LOOKUP($J20,RABAT!$A$6:$A$9,RABAT!C$6:C$9),"---")</f>
        <v>0</v>
      </c>
      <c r="G20" s="41">
        <f t="shared" si="2"/>
        <v>4698</v>
      </c>
      <c r="H20" s="117" t="s">
        <v>1787</v>
      </c>
      <c r="I20" s="39" t="s">
        <v>1822</v>
      </c>
      <c r="J20" s="40" t="s">
        <v>2365</v>
      </c>
      <c r="K20" s="39" t="s">
        <v>2364</v>
      </c>
      <c r="M20" s="7">
        <f t="shared" si="1"/>
        <v>0</v>
      </c>
    </row>
    <row r="21" spans="1:13" ht="12.75" customHeight="1">
      <c r="A21" s="7">
        <v>20</v>
      </c>
      <c r="B21" s="39" t="s">
        <v>2642</v>
      </c>
      <c r="C21" s="39" t="s">
        <v>2643</v>
      </c>
      <c r="D21" s="39" t="s">
        <v>4697</v>
      </c>
      <c r="E21" s="113">
        <v>3857</v>
      </c>
      <c r="F21" s="177">
        <f>IF(LOOKUP($J21,RABAT!$A$6:$A$9,RABAT!$A$6:$A$9)=$J21,LOOKUP($J21,RABAT!$A$6:$A$9,RABAT!C$6:C$9),"---")</f>
        <v>0</v>
      </c>
      <c r="G21" s="41">
        <f t="shared" si="2"/>
        <v>3857</v>
      </c>
      <c r="H21" s="118" t="s">
        <v>958</v>
      </c>
      <c r="I21" s="67" t="s">
        <v>1822</v>
      </c>
      <c r="J21" s="68" t="s">
        <v>2365</v>
      </c>
      <c r="K21" s="67" t="s">
        <v>2364</v>
      </c>
      <c r="M21" s="7">
        <f t="shared" si="1"/>
        <v>0</v>
      </c>
    </row>
    <row r="22" spans="1:13" s="3" customFormat="1" ht="12.75" customHeight="1">
      <c r="A22" s="3">
        <v>21</v>
      </c>
      <c r="B22" s="129" t="s">
        <v>4678</v>
      </c>
      <c r="C22" s="130" t="s">
        <v>1343</v>
      </c>
      <c r="D22" s="131" t="s">
        <v>4696</v>
      </c>
      <c r="E22" s="132" t="s">
        <v>4683</v>
      </c>
      <c r="F22" s="176" t="s">
        <v>4684</v>
      </c>
      <c r="G22" s="133" t="s">
        <v>4685</v>
      </c>
      <c r="H22" s="103" t="s">
        <v>4680</v>
      </c>
      <c r="I22" s="103" t="s">
        <v>4681</v>
      </c>
      <c r="J22" s="103" t="s">
        <v>4682</v>
      </c>
      <c r="K22" s="103" t="s">
        <v>2363</v>
      </c>
      <c r="M22" s="7">
        <f t="shared" si="1"/>
        <v>0</v>
      </c>
    </row>
    <row r="23" spans="1:13" ht="12.75" customHeight="1">
      <c r="A23" s="7">
        <v>22</v>
      </c>
      <c r="B23" s="39" t="s">
        <v>2648</v>
      </c>
      <c r="C23" s="39" t="s">
        <v>2644</v>
      </c>
      <c r="D23" s="42" t="s">
        <v>4697</v>
      </c>
      <c r="E23" s="113">
        <v>6346</v>
      </c>
      <c r="F23" s="177">
        <f>IF(LOOKUP($J23,RABAT!$A$6:$A$9,RABAT!$A$6:$A$9)=$J23,LOOKUP($J23,RABAT!$A$6:$A$9,RABAT!C$6:C$9),"---")</f>
        <v>0</v>
      </c>
      <c r="G23" s="41">
        <f>CEILING(E23-(E23*F23),0.1)</f>
        <v>6346</v>
      </c>
      <c r="H23" s="117" t="s">
        <v>3610</v>
      </c>
      <c r="I23" s="39" t="s">
        <v>1822</v>
      </c>
      <c r="J23" s="40" t="s">
        <v>2365</v>
      </c>
      <c r="K23" s="39" t="s">
        <v>2364</v>
      </c>
      <c r="M23" s="7">
        <f t="shared" si="1"/>
        <v>0</v>
      </c>
    </row>
    <row r="24" spans="1:13" ht="12.75" customHeight="1">
      <c r="A24" s="3">
        <v>23</v>
      </c>
      <c r="B24" s="39" t="s">
        <v>2649</v>
      </c>
      <c r="C24" s="39" t="s">
        <v>2645</v>
      </c>
      <c r="D24" s="42" t="s">
        <v>4697</v>
      </c>
      <c r="E24" s="113">
        <v>7997</v>
      </c>
      <c r="F24" s="177">
        <f>IF(LOOKUP($J24,RABAT!$A$6:$A$9,RABAT!$A$6:$A$9)=$J24,LOOKUP($J24,RABAT!$A$6:$A$9,RABAT!C$6:C$9),"---")</f>
        <v>0</v>
      </c>
      <c r="G24" s="41">
        <f>CEILING(E24-(E24*F24),0.1)</f>
        <v>7997</v>
      </c>
      <c r="H24" s="117" t="s">
        <v>3109</v>
      </c>
      <c r="I24" s="39" t="s">
        <v>1822</v>
      </c>
      <c r="J24" s="40" t="s">
        <v>2365</v>
      </c>
      <c r="K24" s="39" t="s">
        <v>2364</v>
      </c>
      <c r="M24" s="7">
        <f t="shared" si="1"/>
        <v>0</v>
      </c>
    </row>
    <row r="25" spans="1:13" ht="12.75" customHeight="1">
      <c r="A25" s="7">
        <v>24</v>
      </c>
      <c r="B25" s="39" t="s">
        <v>2650</v>
      </c>
      <c r="C25" s="39" t="s">
        <v>2651</v>
      </c>
      <c r="D25" s="42" t="s">
        <v>4698</v>
      </c>
      <c r="E25" s="113">
        <v>17117</v>
      </c>
      <c r="F25" s="177">
        <f>IF(LOOKUP($J25,RABAT!$A$6:$A$9,RABAT!$A$6:$A$9)=$J25,LOOKUP($J25,RABAT!$A$6:$A$9,RABAT!C$6:C$9),"---")</f>
        <v>0</v>
      </c>
      <c r="G25" s="41">
        <f>CEILING(E25-(E25*F25),0.1)</f>
        <v>17117</v>
      </c>
      <c r="H25" s="117" t="s">
        <v>3114</v>
      </c>
      <c r="I25" s="39" t="s">
        <v>1822</v>
      </c>
      <c r="J25" s="40" t="s">
        <v>2365</v>
      </c>
      <c r="K25" s="39" t="s">
        <v>2364</v>
      </c>
      <c r="M25" s="7">
        <f t="shared" si="1"/>
        <v>0</v>
      </c>
    </row>
    <row r="26" spans="1:13" ht="12.75" customHeight="1">
      <c r="A26" s="3">
        <v>25</v>
      </c>
      <c r="B26" s="39" t="s">
        <v>2652</v>
      </c>
      <c r="C26" s="39" t="s">
        <v>2653</v>
      </c>
      <c r="D26" s="42" t="s">
        <v>4698</v>
      </c>
      <c r="E26" s="113">
        <v>23091</v>
      </c>
      <c r="F26" s="177">
        <f>IF(LOOKUP($J26,RABAT!$A$6:$A$9,RABAT!$A$6:$A$9)=$J26,LOOKUP($J26,RABAT!$A$6:$A$9,RABAT!C$6:C$9),"---")</f>
        <v>0</v>
      </c>
      <c r="G26" s="41">
        <f>CEILING(E26-(E26*F26),0.1)</f>
        <v>23091</v>
      </c>
      <c r="H26" s="117" t="s">
        <v>3110</v>
      </c>
      <c r="I26" s="39" t="s">
        <v>1822</v>
      </c>
      <c r="J26" s="40" t="s">
        <v>2365</v>
      </c>
      <c r="K26" s="39" t="s">
        <v>2364</v>
      </c>
      <c r="M26" s="7">
        <f t="shared" si="1"/>
        <v>0</v>
      </c>
    </row>
    <row r="27" spans="1:13" ht="12.75" customHeight="1">
      <c r="A27" s="7">
        <v>26</v>
      </c>
      <c r="B27" s="39" t="s">
        <v>2654</v>
      </c>
      <c r="C27" s="39" t="s">
        <v>2655</v>
      </c>
      <c r="D27" s="42" t="s">
        <v>4698</v>
      </c>
      <c r="E27" s="94" t="s">
        <v>4664</v>
      </c>
      <c r="F27" s="177">
        <f>IF(LOOKUP($J27,RABAT!$A$6:$A$9,RABAT!$A$6:$A$9)=$J27,LOOKUP($J27,RABAT!$A$6:$A$9,RABAT!C$6:C$9),"---")</f>
        <v>0</v>
      </c>
      <c r="G27" s="41" t="s">
        <v>4664</v>
      </c>
      <c r="H27" s="117" t="s">
        <v>3111</v>
      </c>
      <c r="I27" s="39" t="s">
        <v>1822</v>
      </c>
      <c r="J27" s="40" t="s">
        <v>2365</v>
      </c>
      <c r="K27" s="39" t="s">
        <v>2364</v>
      </c>
      <c r="M27" s="7">
        <f t="shared" si="1"/>
        <v>0</v>
      </c>
    </row>
    <row r="28" spans="1:13" ht="12.75" customHeight="1">
      <c r="A28" s="3">
        <v>27</v>
      </c>
      <c r="B28" s="39" t="s">
        <v>2656</v>
      </c>
      <c r="C28" s="39" t="s">
        <v>2657</v>
      </c>
      <c r="D28" s="42" t="s">
        <v>4698</v>
      </c>
      <c r="E28" s="94" t="s">
        <v>4664</v>
      </c>
      <c r="F28" s="177">
        <f>IF(LOOKUP($J28,RABAT!$A$6:$A$9,RABAT!$A$6:$A$9)=$J28,LOOKUP($J28,RABAT!$A$6:$A$9,RABAT!C$6:C$9),"---")</f>
        <v>0</v>
      </c>
      <c r="G28" s="41" t="s">
        <v>4664</v>
      </c>
      <c r="H28" s="117" t="s">
        <v>3112</v>
      </c>
      <c r="I28" s="39" t="s">
        <v>1822</v>
      </c>
      <c r="J28" s="40" t="s">
        <v>2365</v>
      </c>
      <c r="K28" s="39" t="s">
        <v>2364</v>
      </c>
      <c r="M28" s="7">
        <f t="shared" si="1"/>
        <v>0</v>
      </c>
    </row>
    <row r="29" spans="1:13" ht="12.75" customHeight="1">
      <c r="A29" s="7">
        <v>28</v>
      </c>
      <c r="B29" s="39" t="s">
        <v>2658</v>
      </c>
      <c r="C29" s="39" t="s">
        <v>2659</v>
      </c>
      <c r="D29" s="42" t="s">
        <v>4698</v>
      </c>
      <c r="E29" s="94" t="s">
        <v>4664</v>
      </c>
      <c r="F29" s="177">
        <f>IF(LOOKUP($J29,RABAT!$A$6:$A$9,RABAT!$A$6:$A$9)=$J29,LOOKUP($J29,RABAT!$A$6:$A$9,RABAT!C$6:C$9),"---")</f>
        <v>0</v>
      </c>
      <c r="G29" s="41" t="s">
        <v>4664</v>
      </c>
      <c r="H29" s="117" t="s">
        <v>3115</v>
      </c>
      <c r="I29" s="39" t="s">
        <v>1822</v>
      </c>
      <c r="J29" s="40" t="s">
        <v>2365</v>
      </c>
      <c r="K29" s="39" t="s">
        <v>2364</v>
      </c>
      <c r="M29" s="7">
        <f t="shared" si="1"/>
        <v>0</v>
      </c>
    </row>
    <row r="30" spans="1:13" ht="12.75" customHeight="1">
      <c r="A30" s="3">
        <v>29</v>
      </c>
      <c r="B30" s="39" t="s">
        <v>2660</v>
      </c>
      <c r="C30" s="39" t="s">
        <v>2661</v>
      </c>
      <c r="D30" s="42" t="s">
        <v>4698</v>
      </c>
      <c r="E30" s="94" t="s">
        <v>4664</v>
      </c>
      <c r="F30" s="177">
        <f>IF(LOOKUP($J30,RABAT!$A$6:$A$9,RABAT!$A$6:$A$9)=$J30,LOOKUP($J30,RABAT!$A$6:$A$9,RABAT!C$6:C$9),"---")</f>
        <v>0</v>
      </c>
      <c r="G30" s="41" t="s">
        <v>4664</v>
      </c>
      <c r="H30" s="118" t="s">
        <v>3113</v>
      </c>
      <c r="I30" s="67" t="s">
        <v>1822</v>
      </c>
      <c r="J30" s="68" t="s">
        <v>2365</v>
      </c>
      <c r="K30" s="67" t="s">
        <v>2364</v>
      </c>
      <c r="M30" s="7">
        <f t="shared" si="1"/>
        <v>0</v>
      </c>
    </row>
    <row r="31" spans="1:13" s="3" customFormat="1" ht="12.75" customHeight="1">
      <c r="A31" s="7">
        <v>30</v>
      </c>
      <c r="B31" s="129" t="s">
        <v>4678</v>
      </c>
      <c r="C31" s="130" t="s">
        <v>1343</v>
      </c>
      <c r="D31" s="131" t="s">
        <v>4696</v>
      </c>
      <c r="E31" s="132" t="s">
        <v>4683</v>
      </c>
      <c r="F31" s="176" t="s">
        <v>4684</v>
      </c>
      <c r="G31" s="133" t="s">
        <v>4685</v>
      </c>
      <c r="H31" s="103" t="s">
        <v>4680</v>
      </c>
      <c r="I31" s="103" t="s">
        <v>4681</v>
      </c>
      <c r="J31" s="103" t="s">
        <v>4682</v>
      </c>
      <c r="K31" s="103" t="s">
        <v>2363</v>
      </c>
      <c r="M31" s="7">
        <f t="shared" si="1"/>
        <v>0</v>
      </c>
    </row>
    <row r="32" spans="1:13" ht="12.75" customHeight="1">
      <c r="A32" s="3">
        <v>31</v>
      </c>
      <c r="B32" s="39" t="s">
        <v>2646</v>
      </c>
      <c r="C32" s="39" t="s">
        <v>2647</v>
      </c>
      <c r="D32" s="42" t="s">
        <v>4700</v>
      </c>
      <c r="E32" s="94" t="s">
        <v>4664</v>
      </c>
      <c r="F32" s="177">
        <f>IF(LOOKUP($J32,RABAT!$A$6:$A$9,RABAT!$A$6:$A$9)=$J32,LOOKUP($J32,RABAT!$A$6:$A$9,RABAT!C$6:C$9),"---")</f>
        <v>0</v>
      </c>
      <c r="G32" s="41" t="s">
        <v>4664</v>
      </c>
      <c r="H32" s="118" t="s">
        <v>1215</v>
      </c>
      <c r="I32" s="67" t="s">
        <v>1822</v>
      </c>
      <c r="J32" s="68" t="s">
        <v>2365</v>
      </c>
      <c r="K32" s="67" t="s">
        <v>2364</v>
      </c>
      <c r="M32" s="7">
        <f t="shared" si="1"/>
        <v>0</v>
      </c>
    </row>
    <row r="33" spans="1:13" s="3" customFormat="1" ht="12.75" customHeight="1">
      <c r="A33" s="7">
        <v>32</v>
      </c>
      <c r="B33" s="129" t="s">
        <v>4678</v>
      </c>
      <c r="C33" s="130" t="s">
        <v>1342</v>
      </c>
      <c r="D33" s="131" t="s">
        <v>4696</v>
      </c>
      <c r="E33" s="132" t="s">
        <v>4683</v>
      </c>
      <c r="F33" s="176" t="s">
        <v>4684</v>
      </c>
      <c r="G33" s="133" t="s">
        <v>4685</v>
      </c>
      <c r="H33" s="103" t="s">
        <v>4680</v>
      </c>
      <c r="I33" s="103" t="s">
        <v>4681</v>
      </c>
      <c r="J33" s="103" t="s">
        <v>4682</v>
      </c>
      <c r="K33" s="103" t="s">
        <v>2363</v>
      </c>
      <c r="M33" s="7">
        <f t="shared" si="1"/>
        <v>0</v>
      </c>
    </row>
    <row r="34" spans="1:13" ht="12.75" customHeight="1">
      <c r="A34" s="3">
        <v>33</v>
      </c>
      <c r="B34" s="39" t="s">
        <v>3</v>
      </c>
      <c r="C34" s="39" t="s">
        <v>4</v>
      </c>
      <c r="D34" s="39" t="s">
        <v>4697</v>
      </c>
      <c r="E34" s="113">
        <v>562</v>
      </c>
      <c r="F34" s="177">
        <f>IF(LOOKUP($J34,RABAT!$A$6:$A$9,RABAT!$A$6:$A$9)=$J34,LOOKUP($J34,RABAT!$A$6:$A$9,RABAT!C$6:C$9),"---")</f>
        <v>0</v>
      </c>
      <c r="G34" s="41">
        <f t="shared" ref="G34:G40" si="3">CEILING(E34-(E34*F34),0.1)</f>
        <v>562</v>
      </c>
      <c r="H34" s="117" t="s">
        <v>1828</v>
      </c>
      <c r="I34" s="39" t="s">
        <v>1468</v>
      </c>
      <c r="J34" s="40" t="s">
        <v>2365</v>
      </c>
      <c r="K34" s="39" t="s">
        <v>2364</v>
      </c>
      <c r="M34" s="7">
        <f t="shared" si="1"/>
        <v>0</v>
      </c>
    </row>
    <row r="35" spans="1:13" ht="12.75" customHeight="1">
      <c r="A35" s="7">
        <v>34</v>
      </c>
      <c r="B35" s="39" t="s">
        <v>5</v>
      </c>
      <c r="C35" s="39" t="s">
        <v>6</v>
      </c>
      <c r="D35" s="39" t="s">
        <v>4697</v>
      </c>
      <c r="E35" s="113">
        <v>1074</v>
      </c>
      <c r="F35" s="177">
        <f>IF(LOOKUP($J35,RABAT!$A$6:$A$9,RABAT!$A$6:$A$9)=$J35,LOOKUP($J35,RABAT!$A$6:$A$9,RABAT!C$6:C$9),"---")</f>
        <v>0</v>
      </c>
      <c r="G35" s="41">
        <f t="shared" si="3"/>
        <v>1074</v>
      </c>
      <c r="H35" s="117" t="s">
        <v>1831</v>
      </c>
      <c r="I35" s="39" t="s">
        <v>1468</v>
      </c>
      <c r="J35" s="40" t="s">
        <v>2365</v>
      </c>
      <c r="K35" s="39" t="s">
        <v>2364</v>
      </c>
      <c r="M35" s="7">
        <f t="shared" si="1"/>
        <v>0</v>
      </c>
    </row>
    <row r="36" spans="1:13" ht="12.75" customHeight="1">
      <c r="A36" s="3">
        <v>35</v>
      </c>
      <c r="B36" s="39" t="s">
        <v>7</v>
      </c>
      <c r="C36" s="39" t="s">
        <v>8</v>
      </c>
      <c r="D36" s="39" t="s">
        <v>4697</v>
      </c>
      <c r="E36" s="113">
        <v>1309</v>
      </c>
      <c r="F36" s="177">
        <f>IF(LOOKUP($J36,RABAT!$A$6:$A$9,RABAT!$A$6:$A$9)=$J36,LOOKUP($J36,RABAT!$A$6:$A$9,RABAT!C$6:C$9),"---")</f>
        <v>0</v>
      </c>
      <c r="G36" s="41">
        <f t="shared" si="3"/>
        <v>1309</v>
      </c>
      <c r="H36" s="117" t="s">
        <v>1834</v>
      </c>
      <c r="I36" s="39" t="s">
        <v>1468</v>
      </c>
      <c r="J36" s="40" t="s">
        <v>2365</v>
      </c>
      <c r="K36" s="39" t="s">
        <v>2364</v>
      </c>
      <c r="M36" s="7">
        <f t="shared" si="1"/>
        <v>0</v>
      </c>
    </row>
    <row r="37" spans="1:13" ht="12.75" customHeight="1">
      <c r="A37" s="7">
        <v>36</v>
      </c>
      <c r="B37" s="39" t="s">
        <v>9</v>
      </c>
      <c r="C37" s="39" t="s">
        <v>10</v>
      </c>
      <c r="D37" s="39" t="s">
        <v>4697</v>
      </c>
      <c r="E37" s="113">
        <v>1171</v>
      </c>
      <c r="F37" s="177">
        <f>IF(LOOKUP($J37,RABAT!$A$6:$A$9,RABAT!$A$6:$A$9)=$J37,LOOKUP($J37,RABAT!$A$6:$A$9,RABAT!C$6:C$9),"---")</f>
        <v>0</v>
      </c>
      <c r="G37" s="41">
        <f t="shared" si="3"/>
        <v>1171</v>
      </c>
      <c r="H37" s="117" t="s">
        <v>1786</v>
      </c>
      <c r="I37" s="39" t="s">
        <v>1468</v>
      </c>
      <c r="J37" s="40" t="s">
        <v>2365</v>
      </c>
      <c r="K37" s="39" t="s">
        <v>2364</v>
      </c>
      <c r="M37" s="7">
        <f t="shared" si="1"/>
        <v>0</v>
      </c>
    </row>
    <row r="38" spans="1:13" ht="12.75" customHeight="1">
      <c r="A38" s="3">
        <v>37</v>
      </c>
      <c r="B38" s="39" t="s">
        <v>11</v>
      </c>
      <c r="C38" s="39" t="s">
        <v>12</v>
      </c>
      <c r="D38" s="39" t="s">
        <v>4697</v>
      </c>
      <c r="E38" s="113">
        <v>2306</v>
      </c>
      <c r="F38" s="177">
        <f>IF(LOOKUP($J38,RABAT!$A$6:$A$9,RABAT!$A$6:$A$9)=$J38,LOOKUP($J38,RABAT!$A$6:$A$9,RABAT!C$6:C$9),"---")</f>
        <v>0</v>
      </c>
      <c r="G38" s="41">
        <f t="shared" si="3"/>
        <v>2306</v>
      </c>
      <c r="H38" s="117" t="s">
        <v>957</v>
      </c>
      <c r="I38" s="39" t="s">
        <v>1468</v>
      </c>
      <c r="J38" s="40" t="s">
        <v>2365</v>
      </c>
      <c r="K38" s="39" t="s">
        <v>2364</v>
      </c>
      <c r="M38" s="7">
        <f t="shared" si="1"/>
        <v>0</v>
      </c>
    </row>
    <row r="39" spans="1:13" ht="12.75" customHeight="1">
      <c r="A39" s="7">
        <v>38</v>
      </c>
      <c r="B39" s="39" t="s">
        <v>13</v>
      </c>
      <c r="C39" s="39" t="s">
        <v>14</v>
      </c>
      <c r="D39" s="39" t="s">
        <v>4697</v>
      </c>
      <c r="E39" s="113">
        <v>2924</v>
      </c>
      <c r="F39" s="177">
        <f>IF(LOOKUP($J39,RABAT!$A$6:$A$9,RABAT!$A$6:$A$9)=$J39,LOOKUP($J39,RABAT!$A$6:$A$9,RABAT!C$6:C$9),"---")</f>
        <v>0</v>
      </c>
      <c r="G39" s="41">
        <f t="shared" si="3"/>
        <v>2924</v>
      </c>
      <c r="H39" s="117" t="s">
        <v>1787</v>
      </c>
      <c r="I39" s="39" t="s">
        <v>1468</v>
      </c>
      <c r="J39" s="40" t="s">
        <v>2365</v>
      </c>
      <c r="K39" s="39" t="s">
        <v>2364</v>
      </c>
      <c r="M39" s="7">
        <f t="shared" si="1"/>
        <v>0</v>
      </c>
    </row>
    <row r="40" spans="1:13" ht="12.75" customHeight="1">
      <c r="A40" s="3">
        <v>39</v>
      </c>
      <c r="B40" s="39" t="s">
        <v>15</v>
      </c>
      <c r="C40" s="39" t="s">
        <v>16</v>
      </c>
      <c r="D40" s="39" t="s">
        <v>4697</v>
      </c>
      <c r="E40" s="113">
        <v>2658</v>
      </c>
      <c r="F40" s="177">
        <f>IF(LOOKUP($J40,RABAT!$A$6:$A$9,RABAT!$A$6:$A$9)=$J40,LOOKUP($J40,RABAT!$A$6:$A$9,RABAT!C$6:C$9),"---")</f>
        <v>0</v>
      </c>
      <c r="G40" s="41">
        <f t="shared" si="3"/>
        <v>2658</v>
      </c>
      <c r="H40" s="118" t="s">
        <v>958</v>
      </c>
      <c r="I40" s="67" t="s">
        <v>1468</v>
      </c>
      <c r="J40" s="68" t="s">
        <v>2365</v>
      </c>
      <c r="K40" s="67" t="s">
        <v>2364</v>
      </c>
      <c r="M40" s="7">
        <f t="shared" si="1"/>
        <v>0</v>
      </c>
    </row>
    <row r="41" spans="1:13" s="3" customFormat="1" ht="12.75" customHeight="1">
      <c r="A41" s="7">
        <v>40</v>
      </c>
      <c r="B41" s="129" t="s">
        <v>4678</v>
      </c>
      <c r="C41" s="130" t="s">
        <v>1342</v>
      </c>
      <c r="D41" s="131" t="s">
        <v>4696</v>
      </c>
      <c r="E41" s="132" t="s">
        <v>4683</v>
      </c>
      <c r="F41" s="176" t="s">
        <v>4684</v>
      </c>
      <c r="G41" s="133" t="s">
        <v>4685</v>
      </c>
      <c r="H41" s="103" t="s">
        <v>4680</v>
      </c>
      <c r="I41" s="103" t="s">
        <v>4681</v>
      </c>
      <c r="J41" s="103" t="s">
        <v>4682</v>
      </c>
      <c r="K41" s="103" t="s">
        <v>2363</v>
      </c>
      <c r="M41" s="7">
        <f t="shared" si="1"/>
        <v>0</v>
      </c>
    </row>
    <row r="42" spans="1:13" ht="12.75" customHeight="1">
      <c r="A42" s="3">
        <v>41</v>
      </c>
      <c r="B42" s="39" t="s">
        <v>2662</v>
      </c>
      <c r="C42" s="39" t="s">
        <v>2663</v>
      </c>
      <c r="D42" s="42" t="s">
        <v>4697</v>
      </c>
      <c r="E42" s="113">
        <v>6008</v>
      </c>
      <c r="F42" s="177">
        <f>IF(LOOKUP($J42,RABAT!$A$6:$A$9,RABAT!$A$6:$A$9)=$J42,LOOKUP($J42,RABAT!$A$6:$A$9,RABAT!C$6:C$9),"---")</f>
        <v>0</v>
      </c>
      <c r="G42" s="41">
        <f>CEILING(E42-(E42*F42),0.1)</f>
        <v>6008</v>
      </c>
      <c r="H42" s="117" t="s">
        <v>3610</v>
      </c>
      <c r="I42" s="39" t="s">
        <v>1468</v>
      </c>
      <c r="J42" s="40" t="s">
        <v>2365</v>
      </c>
      <c r="K42" s="39" t="s">
        <v>2364</v>
      </c>
      <c r="M42" s="7">
        <f t="shared" si="1"/>
        <v>0</v>
      </c>
    </row>
    <row r="43" spans="1:13" ht="12.75" customHeight="1">
      <c r="A43" s="7">
        <v>42</v>
      </c>
      <c r="B43" s="39" t="s">
        <v>2664</v>
      </c>
      <c r="C43" s="39" t="s">
        <v>2665</v>
      </c>
      <c r="D43" s="42" t="s">
        <v>4697</v>
      </c>
      <c r="E43" s="113">
        <v>6315</v>
      </c>
      <c r="F43" s="177">
        <f>IF(LOOKUP($J43,RABAT!$A$6:$A$9,RABAT!$A$6:$A$9)=$J43,LOOKUP($J43,RABAT!$A$6:$A$9,RABAT!C$6:C$9),"---")</f>
        <v>0</v>
      </c>
      <c r="G43" s="41">
        <f>CEILING(E43-(E43*F43),0.1)</f>
        <v>6315</v>
      </c>
      <c r="H43" s="117" t="s">
        <v>3109</v>
      </c>
      <c r="I43" s="39" t="s">
        <v>1468</v>
      </c>
      <c r="J43" s="40" t="s">
        <v>2365</v>
      </c>
      <c r="K43" s="39" t="s">
        <v>2364</v>
      </c>
      <c r="M43" s="7">
        <f t="shared" si="1"/>
        <v>0</v>
      </c>
    </row>
    <row r="44" spans="1:13" ht="12.75" customHeight="1">
      <c r="A44" s="3">
        <v>43</v>
      </c>
      <c r="B44" s="39" t="s">
        <v>2666</v>
      </c>
      <c r="C44" s="39" t="s">
        <v>2667</v>
      </c>
      <c r="D44" s="42" t="s">
        <v>4698</v>
      </c>
      <c r="E44" s="113">
        <v>9702</v>
      </c>
      <c r="F44" s="177">
        <f>IF(LOOKUP($J44,RABAT!$A$6:$A$9,RABAT!$A$6:$A$9)=$J44,LOOKUP($J44,RABAT!$A$6:$A$9,RABAT!C$6:C$9),"---")</f>
        <v>0</v>
      </c>
      <c r="G44" s="41">
        <f>CEILING(E44-(E44*F44),0.1)</f>
        <v>9702</v>
      </c>
      <c r="H44" s="117" t="s">
        <v>3114</v>
      </c>
      <c r="I44" s="39" t="s">
        <v>1468</v>
      </c>
      <c r="J44" s="40" t="s">
        <v>2365</v>
      </c>
      <c r="K44" s="39" t="s">
        <v>2364</v>
      </c>
      <c r="M44" s="7">
        <f t="shared" si="1"/>
        <v>0</v>
      </c>
    </row>
    <row r="45" spans="1:13" ht="12.75" customHeight="1">
      <c r="A45" s="7">
        <v>44</v>
      </c>
      <c r="B45" s="39" t="s">
        <v>2668</v>
      </c>
      <c r="C45" s="39" t="s">
        <v>2669</v>
      </c>
      <c r="D45" s="42" t="s">
        <v>4698</v>
      </c>
      <c r="E45" s="113">
        <v>13410</v>
      </c>
      <c r="F45" s="177">
        <f>IF(LOOKUP($J45,RABAT!$A$6:$A$9,RABAT!$A$6:$A$9)=$J45,LOOKUP($J45,RABAT!$A$6:$A$9,RABAT!C$6:C$9),"---")</f>
        <v>0</v>
      </c>
      <c r="G45" s="41">
        <f>CEILING(E45-(E45*F45),0.1)</f>
        <v>13410</v>
      </c>
      <c r="H45" s="117" t="s">
        <v>3110</v>
      </c>
      <c r="I45" s="39" t="s">
        <v>1468</v>
      </c>
      <c r="J45" s="40" t="s">
        <v>2365</v>
      </c>
      <c r="K45" s="39" t="s">
        <v>2364</v>
      </c>
      <c r="M45" s="7">
        <f t="shared" si="1"/>
        <v>0</v>
      </c>
    </row>
    <row r="46" spans="1:13" ht="12.75" customHeight="1">
      <c r="A46" s="3">
        <v>45</v>
      </c>
      <c r="B46" s="39" t="s">
        <v>2670</v>
      </c>
      <c r="C46" s="39" t="s">
        <v>2671</v>
      </c>
      <c r="D46" s="42" t="s">
        <v>4698</v>
      </c>
      <c r="E46" s="94" t="s">
        <v>4664</v>
      </c>
      <c r="F46" s="177">
        <f>IF(LOOKUP($J46,RABAT!$A$6:$A$9,RABAT!$A$6:$A$9)=$J46,LOOKUP($J46,RABAT!$A$6:$A$9,RABAT!C$6:C$9),"---")</f>
        <v>0</v>
      </c>
      <c r="G46" s="41" t="s">
        <v>4664</v>
      </c>
      <c r="H46" s="117" t="s">
        <v>3111</v>
      </c>
      <c r="I46" s="39" t="s">
        <v>1468</v>
      </c>
      <c r="J46" s="40" t="s">
        <v>2365</v>
      </c>
      <c r="K46" s="39" t="s">
        <v>2364</v>
      </c>
      <c r="M46" s="7">
        <f t="shared" si="1"/>
        <v>0</v>
      </c>
    </row>
    <row r="47" spans="1:13" ht="12.75" customHeight="1">
      <c r="A47" s="7">
        <v>46</v>
      </c>
      <c r="B47" s="39" t="s">
        <v>2672</v>
      </c>
      <c r="C47" s="39" t="s">
        <v>2673</v>
      </c>
      <c r="D47" s="42" t="s">
        <v>4698</v>
      </c>
      <c r="E47" s="94" t="s">
        <v>4664</v>
      </c>
      <c r="F47" s="177">
        <f>IF(LOOKUP($J47,RABAT!$A$6:$A$9,RABAT!$A$6:$A$9)=$J47,LOOKUP($J47,RABAT!$A$6:$A$9,RABAT!C$6:C$9),"---")</f>
        <v>0</v>
      </c>
      <c r="G47" s="41" t="s">
        <v>4664</v>
      </c>
      <c r="H47" s="117" t="s">
        <v>3112</v>
      </c>
      <c r="I47" s="39" t="s">
        <v>1468</v>
      </c>
      <c r="J47" s="40" t="s">
        <v>2365</v>
      </c>
      <c r="K47" s="39" t="s">
        <v>2364</v>
      </c>
      <c r="M47" s="7">
        <f t="shared" si="1"/>
        <v>0</v>
      </c>
    </row>
    <row r="48" spans="1:13" ht="12.75" customHeight="1">
      <c r="A48" s="3">
        <v>47</v>
      </c>
      <c r="B48" s="39" t="s">
        <v>2674</v>
      </c>
      <c r="C48" s="39" t="s">
        <v>0</v>
      </c>
      <c r="D48" s="42" t="s">
        <v>4698</v>
      </c>
      <c r="E48" s="94" t="s">
        <v>4664</v>
      </c>
      <c r="F48" s="177">
        <f>IF(LOOKUP($J48,RABAT!$A$6:$A$9,RABAT!$A$6:$A$9)=$J48,LOOKUP($J48,RABAT!$A$6:$A$9,RABAT!C$6:C$9),"---")</f>
        <v>0</v>
      </c>
      <c r="G48" s="41" t="s">
        <v>4664</v>
      </c>
      <c r="H48" s="117" t="s">
        <v>3115</v>
      </c>
      <c r="I48" s="39" t="s">
        <v>1468</v>
      </c>
      <c r="J48" s="40" t="s">
        <v>2365</v>
      </c>
      <c r="K48" s="39" t="s">
        <v>2364</v>
      </c>
      <c r="M48" s="7">
        <f t="shared" si="1"/>
        <v>0</v>
      </c>
    </row>
    <row r="49" spans="1:13" ht="12.75" customHeight="1">
      <c r="A49" s="7">
        <v>48</v>
      </c>
      <c r="B49" s="39" t="s">
        <v>1</v>
      </c>
      <c r="C49" s="39" t="s">
        <v>2</v>
      </c>
      <c r="D49" s="42" t="s">
        <v>4698</v>
      </c>
      <c r="E49" s="94" t="s">
        <v>4664</v>
      </c>
      <c r="F49" s="177">
        <f>IF(LOOKUP($J49,RABAT!$A$6:$A$9,RABAT!$A$6:$A$9)=$J49,LOOKUP($J49,RABAT!$A$6:$A$9,RABAT!C$6:C$9),"---")</f>
        <v>0</v>
      </c>
      <c r="G49" s="41" t="s">
        <v>4664</v>
      </c>
      <c r="H49" s="118" t="s">
        <v>3113</v>
      </c>
      <c r="I49" s="67" t="s">
        <v>1468</v>
      </c>
      <c r="J49" s="68" t="s">
        <v>2365</v>
      </c>
      <c r="K49" s="67" t="s">
        <v>2364</v>
      </c>
      <c r="M49" s="7">
        <f t="shared" si="1"/>
        <v>0</v>
      </c>
    </row>
    <row r="50" spans="1:13" s="3" customFormat="1" ht="12.75" customHeight="1">
      <c r="A50" s="3">
        <v>49</v>
      </c>
      <c r="B50" s="129" t="s">
        <v>4678</v>
      </c>
      <c r="C50" s="130" t="s">
        <v>1342</v>
      </c>
      <c r="D50" s="131" t="s">
        <v>4696</v>
      </c>
      <c r="E50" s="132" t="s">
        <v>4683</v>
      </c>
      <c r="F50" s="176" t="s">
        <v>4684</v>
      </c>
      <c r="G50" s="133" t="s">
        <v>4685</v>
      </c>
      <c r="H50" s="103" t="s">
        <v>4680</v>
      </c>
      <c r="I50" s="103" t="s">
        <v>4681</v>
      </c>
      <c r="J50" s="103" t="s">
        <v>4682</v>
      </c>
      <c r="K50" s="103" t="s">
        <v>2363</v>
      </c>
      <c r="M50" s="7">
        <f t="shared" si="1"/>
        <v>0</v>
      </c>
    </row>
    <row r="51" spans="1:13" ht="12.75" customHeight="1">
      <c r="A51" s="7">
        <v>50</v>
      </c>
      <c r="B51" s="42" t="s">
        <v>17</v>
      </c>
      <c r="C51" s="39" t="s">
        <v>18</v>
      </c>
      <c r="D51" s="42" t="s">
        <v>4700</v>
      </c>
      <c r="E51" s="94" t="s">
        <v>4664</v>
      </c>
      <c r="F51" s="177">
        <f>IF(LOOKUP($J51,RABAT!$A$6:$A$9,RABAT!$A$6:$A$9)=$J51,LOOKUP($J51,RABAT!$A$6:$A$9,RABAT!C$6:C$9),"---")</f>
        <v>0</v>
      </c>
      <c r="G51" s="41" t="s">
        <v>4664</v>
      </c>
      <c r="H51" s="119" t="s">
        <v>1215</v>
      </c>
      <c r="I51" s="39" t="s">
        <v>1468</v>
      </c>
      <c r="J51" s="40" t="s">
        <v>2365</v>
      </c>
      <c r="K51" s="39" t="s">
        <v>2364</v>
      </c>
      <c r="M51" s="7">
        <f t="shared" si="1"/>
        <v>0</v>
      </c>
    </row>
    <row r="52" spans="1:13" ht="12.75" customHeight="1">
      <c r="A52" s="3">
        <v>51</v>
      </c>
      <c r="B52" s="42" t="s">
        <v>19</v>
      </c>
      <c r="C52" s="39" t="s">
        <v>20</v>
      </c>
      <c r="D52" s="42" t="s">
        <v>4700</v>
      </c>
      <c r="E52" s="94" t="s">
        <v>4664</v>
      </c>
      <c r="F52" s="177">
        <f>IF(LOOKUP($J52,RABAT!$A$6:$A$9,RABAT!$A$6:$A$9)=$J52,LOOKUP($J52,RABAT!$A$6:$A$9,RABAT!C$6:C$9),"---")</f>
        <v>0</v>
      </c>
      <c r="G52" s="41" t="s">
        <v>4664</v>
      </c>
      <c r="H52" s="119" t="s">
        <v>1218</v>
      </c>
      <c r="I52" s="39" t="s">
        <v>1468</v>
      </c>
      <c r="J52" s="40" t="s">
        <v>2365</v>
      </c>
      <c r="K52" s="39" t="s">
        <v>2364</v>
      </c>
      <c r="M52" s="7">
        <f t="shared" si="1"/>
        <v>0</v>
      </c>
    </row>
    <row r="53" spans="1:13" ht="12.75" customHeight="1">
      <c r="A53" s="7">
        <v>52</v>
      </c>
      <c r="B53" s="42" t="s">
        <v>21</v>
      </c>
      <c r="C53" s="39" t="s">
        <v>22</v>
      </c>
      <c r="D53" s="42" t="s">
        <v>4700</v>
      </c>
      <c r="E53" s="94" t="s">
        <v>4664</v>
      </c>
      <c r="F53" s="177">
        <f>IF(LOOKUP($J53,RABAT!$A$6:$A$9,RABAT!$A$6:$A$9)=$J53,LOOKUP($J53,RABAT!$A$6:$A$9,RABAT!C$6:C$9),"---")</f>
        <v>0</v>
      </c>
      <c r="G53" s="41" t="s">
        <v>4664</v>
      </c>
      <c r="H53" s="120" t="s">
        <v>23</v>
      </c>
      <c r="I53" s="67" t="s">
        <v>1468</v>
      </c>
      <c r="J53" s="68" t="s">
        <v>2365</v>
      </c>
      <c r="K53" s="67" t="s">
        <v>2364</v>
      </c>
      <c r="M53" s="7">
        <f t="shared" si="1"/>
        <v>0</v>
      </c>
    </row>
    <row r="54" spans="1:13" s="3" customFormat="1" ht="12.75" customHeight="1">
      <c r="A54" s="3">
        <v>53</v>
      </c>
      <c r="B54" s="129" t="s">
        <v>4678</v>
      </c>
      <c r="C54" s="130" t="s">
        <v>1345</v>
      </c>
      <c r="D54" s="131" t="s">
        <v>4696</v>
      </c>
      <c r="E54" s="132" t="s">
        <v>4683</v>
      </c>
      <c r="F54" s="176" t="s">
        <v>4684</v>
      </c>
      <c r="G54" s="133" t="s">
        <v>4685</v>
      </c>
      <c r="H54" s="5" t="s">
        <v>4680</v>
      </c>
      <c r="I54" s="5" t="s">
        <v>4681</v>
      </c>
      <c r="J54" s="5" t="s">
        <v>4682</v>
      </c>
      <c r="K54" s="5" t="s">
        <v>2363</v>
      </c>
      <c r="M54" s="7">
        <f t="shared" si="1"/>
        <v>0</v>
      </c>
    </row>
    <row r="55" spans="1:13" ht="12.75" customHeight="1">
      <c r="A55" s="7">
        <v>54</v>
      </c>
      <c r="B55" s="42" t="s">
        <v>1346</v>
      </c>
      <c r="C55" s="39" t="s">
        <v>2185</v>
      </c>
      <c r="D55" s="42" t="s">
        <v>4700</v>
      </c>
      <c r="E55" s="94" t="s">
        <v>4664</v>
      </c>
      <c r="F55" s="177">
        <f>IF(LOOKUP($J55,RABAT!$A$6:$A$9,RABAT!$A$6:$A$9)=$J55,LOOKUP($J55,RABAT!$A$6:$A$9,RABAT!C$6:C$9),"---")</f>
        <v>0</v>
      </c>
      <c r="G55" s="41" t="s">
        <v>4664</v>
      </c>
      <c r="H55" s="117" t="s">
        <v>3115</v>
      </c>
      <c r="I55" s="39" t="s">
        <v>2190</v>
      </c>
      <c r="J55" s="40" t="s">
        <v>2365</v>
      </c>
      <c r="K55" s="39" t="s">
        <v>2364</v>
      </c>
      <c r="M55" s="7">
        <f t="shared" si="1"/>
        <v>0</v>
      </c>
    </row>
    <row r="56" spans="1:13" ht="12.75" customHeight="1">
      <c r="A56" s="3">
        <v>55</v>
      </c>
      <c r="B56" s="42" t="s">
        <v>1347</v>
      </c>
      <c r="C56" s="39" t="s">
        <v>2186</v>
      </c>
      <c r="D56" s="42" t="s">
        <v>4700</v>
      </c>
      <c r="E56" s="94" t="s">
        <v>4664</v>
      </c>
      <c r="F56" s="177">
        <f>IF(LOOKUP($J56,RABAT!$A$6:$A$9,RABAT!$A$6:$A$9)=$J56,LOOKUP($J56,RABAT!$A$6:$A$9,RABAT!C$6:C$9),"---")</f>
        <v>0</v>
      </c>
      <c r="G56" s="41" t="s">
        <v>4664</v>
      </c>
      <c r="H56" s="117" t="s">
        <v>3113</v>
      </c>
      <c r="I56" s="39" t="s">
        <v>2190</v>
      </c>
      <c r="J56" s="40" t="s">
        <v>2365</v>
      </c>
      <c r="K56" s="39" t="s">
        <v>2364</v>
      </c>
      <c r="M56" s="7">
        <f t="shared" si="1"/>
        <v>0</v>
      </c>
    </row>
    <row r="57" spans="1:13" ht="12.75" customHeight="1">
      <c r="A57" s="7">
        <v>56</v>
      </c>
      <c r="B57" s="42" t="s">
        <v>1348</v>
      </c>
      <c r="C57" s="39" t="s">
        <v>2187</v>
      </c>
      <c r="D57" s="42" t="s">
        <v>4700</v>
      </c>
      <c r="E57" s="94" t="s">
        <v>4664</v>
      </c>
      <c r="F57" s="177">
        <f>IF(LOOKUP($J57,RABAT!$A$6:$A$9,RABAT!$A$6:$A$9)=$J57,LOOKUP($J57,RABAT!$A$6:$A$9,RABAT!C$6:C$9),"---")</f>
        <v>0</v>
      </c>
      <c r="G57" s="41" t="s">
        <v>4664</v>
      </c>
      <c r="H57" s="119" t="s">
        <v>1215</v>
      </c>
      <c r="I57" s="39" t="s">
        <v>2190</v>
      </c>
      <c r="J57" s="40" t="s">
        <v>2365</v>
      </c>
      <c r="K57" s="39" t="s">
        <v>2364</v>
      </c>
      <c r="M57" s="7">
        <f t="shared" si="1"/>
        <v>0</v>
      </c>
    </row>
    <row r="58" spans="1:13" ht="12.75" customHeight="1">
      <c r="A58" s="3">
        <v>57</v>
      </c>
      <c r="B58" s="42" t="s">
        <v>1349</v>
      </c>
      <c r="C58" s="39" t="s">
        <v>2188</v>
      </c>
      <c r="D58" s="42" t="s">
        <v>4700</v>
      </c>
      <c r="E58" s="94" t="s">
        <v>4664</v>
      </c>
      <c r="F58" s="177">
        <f>IF(LOOKUP($J58,RABAT!$A$6:$A$9,RABAT!$A$6:$A$9)=$J58,LOOKUP($J58,RABAT!$A$6:$A$9,RABAT!C$6:C$9),"---")</f>
        <v>0</v>
      </c>
      <c r="G58" s="41" t="s">
        <v>4664</v>
      </c>
      <c r="H58" s="119" t="s">
        <v>1218</v>
      </c>
      <c r="I58" s="39" t="s">
        <v>2190</v>
      </c>
      <c r="J58" s="40" t="s">
        <v>2365</v>
      </c>
      <c r="K58" s="39" t="s">
        <v>2364</v>
      </c>
      <c r="M58" s="7">
        <f t="shared" si="1"/>
        <v>0</v>
      </c>
    </row>
    <row r="59" spans="1:13" ht="12.75" customHeight="1">
      <c r="A59" s="7">
        <v>58</v>
      </c>
      <c r="B59" s="42" t="s">
        <v>1350</v>
      </c>
      <c r="C59" s="39" t="s">
        <v>2189</v>
      </c>
      <c r="D59" s="42" t="s">
        <v>4700</v>
      </c>
      <c r="E59" s="94" t="s">
        <v>4664</v>
      </c>
      <c r="F59" s="177">
        <f>IF(LOOKUP($J59,RABAT!$A$6:$A$9,RABAT!$A$6:$A$9)=$J59,LOOKUP($J59,RABAT!$A$6:$A$9,RABAT!C$6:C$9),"---")</f>
        <v>0</v>
      </c>
      <c r="G59" s="41" t="s">
        <v>4664</v>
      </c>
      <c r="H59" s="120" t="s">
        <v>23</v>
      </c>
      <c r="I59" s="67" t="s">
        <v>2190</v>
      </c>
      <c r="J59" s="68" t="s">
        <v>2365</v>
      </c>
      <c r="K59" s="67" t="s">
        <v>2364</v>
      </c>
      <c r="M59" s="7">
        <f t="shared" si="1"/>
        <v>0</v>
      </c>
    </row>
    <row r="60" spans="1:13" s="3" customFormat="1" ht="12.75" customHeight="1">
      <c r="A60" s="3">
        <v>59</v>
      </c>
      <c r="B60" s="129" t="s">
        <v>4678</v>
      </c>
      <c r="C60" s="130" t="s">
        <v>1351</v>
      </c>
      <c r="D60" s="131" t="s">
        <v>4696</v>
      </c>
      <c r="E60" s="132" t="s">
        <v>4683</v>
      </c>
      <c r="F60" s="176" t="s">
        <v>4684</v>
      </c>
      <c r="G60" s="133" t="s">
        <v>4685</v>
      </c>
      <c r="H60" s="103" t="s">
        <v>4680</v>
      </c>
      <c r="I60" s="103" t="s">
        <v>4681</v>
      </c>
      <c r="J60" s="103" t="s">
        <v>4682</v>
      </c>
      <c r="K60" s="103" t="s">
        <v>2363</v>
      </c>
      <c r="M60" s="7">
        <f t="shared" si="1"/>
        <v>0</v>
      </c>
    </row>
    <row r="61" spans="1:13" ht="12.75" customHeight="1">
      <c r="A61" s="7">
        <v>60</v>
      </c>
      <c r="B61" s="39" t="s">
        <v>4203</v>
      </c>
      <c r="C61" s="39" t="s">
        <v>4204</v>
      </c>
      <c r="D61" s="39" t="s">
        <v>4698</v>
      </c>
      <c r="E61" s="113">
        <v>418</v>
      </c>
      <c r="F61" s="177">
        <f>IF(LOOKUP($J61,RABAT!$A$6:$A$9,RABAT!$A$6:$A$9)=$J61,LOOKUP($J61,RABAT!$A$6:$A$9,RABAT!C$6:C$9),"---")</f>
        <v>0</v>
      </c>
      <c r="G61" s="41">
        <f t="shared" ref="G61:G66" si="4">CEILING(E61-(E61*F61),0.1)</f>
        <v>418</v>
      </c>
      <c r="H61" s="117" t="s">
        <v>2369</v>
      </c>
      <c r="I61" s="39" t="s">
        <v>1822</v>
      </c>
      <c r="J61" s="40" t="s">
        <v>2365</v>
      </c>
      <c r="K61" s="39" t="s">
        <v>2364</v>
      </c>
      <c r="M61" s="7">
        <f t="shared" si="1"/>
        <v>0</v>
      </c>
    </row>
    <row r="62" spans="1:13" ht="12.75" customHeight="1">
      <c r="A62" s="3">
        <v>61</v>
      </c>
      <c r="B62" s="39" t="s">
        <v>4205</v>
      </c>
      <c r="C62" s="39" t="s">
        <v>4206</v>
      </c>
      <c r="D62" s="39" t="s">
        <v>4697</v>
      </c>
      <c r="E62" s="113">
        <v>296</v>
      </c>
      <c r="F62" s="177">
        <f>IF(LOOKUP($J62,RABAT!$A$6:$A$9,RABAT!$A$6:$A$9)=$J62,LOOKUP($J62,RABAT!$A$6:$A$9,RABAT!C$6:C$9),"---")</f>
        <v>0</v>
      </c>
      <c r="G62" s="41">
        <f t="shared" si="4"/>
        <v>296</v>
      </c>
      <c r="H62" s="117" t="s">
        <v>2373</v>
      </c>
      <c r="I62" s="39" t="s">
        <v>1822</v>
      </c>
      <c r="J62" s="40" t="s">
        <v>2365</v>
      </c>
      <c r="K62" s="39" t="s">
        <v>2364</v>
      </c>
      <c r="M62" s="7">
        <f t="shared" si="1"/>
        <v>0</v>
      </c>
    </row>
    <row r="63" spans="1:13" ht="12.75" customHeight="1">
      <c r="A63" s="7">
        <v>62</v>
      </c>
      <c r="B63" s="39" t="s">
        <v>4207</v>
      </c>
      <c r="C63" s="39" t="s">
        <v>4208</v>
      </c>
      <c r="D63" s="39" t="s">
        <v>4697</v>
      </c>
      <c r="E63" s="113">
        <v>244</v>
      </c>
      <c r="F63" s="177">
        <f>IF(LOOKUP($J63,RABAT!$A$6:$A$9,RABAT!$A$6:$A$9)=$J63,LOOKUP($J63,RABAT!$A$6:$A$9,RABAT!C$6:C$9),"---")</f>
        <v>0</v>
      </c>
      <c r="G63" s="41">
        <f t="shared" si="4"/>
        <v>244</v>
      </c>
      <c r="H63" s="117" t="s">
        <v>2376</v>
      </c>
      <c r="I63" s="39" t="s">
        <v>1822</v>
      </c>
      <c r="J63" s="40" t="s">
        <v>2365</v>
      </c>
      <c r="K63" s="39" t="s">
        <v>2364</v>
      </c>
      <c r="M63" s="7">
        <f t="shared" si="1"/>
        <v>0</v>
      </c>
    </row>
    <row r="64" spans="1:13" ht="12.75" customHeight="1">
      <c r="A64" s="3">
        <v>63</v>
      </c>
      <c r="B64" s="39" t="s">
        <v>4209</v>
      </c>
      <c r="C64" s="39" t="s">
        <v>4210</v>
      </c>
      <c r="D64" s="39" t="s">
        <v>4697</v>
      </c>
      <c r="E64" s="113">
        <v>291</v>
      </c>
      <c r="F64" s="177">
        <f>IF(LOOKUP($J64,RABAT!$A$6:$A$9,RABAT!$A$6:$A$9)=$J64,LOOKUP($J64,RABAT!$A$6:$A$9,RABAT!C$6:C$9),"---")</f>
        <v>0</v>
      </c>
      <c r="G64" s="41">
        <f t="shared" si="4"/>
        <v>291</v>
      </c>
      <c r="H64" s="117" t="s">
        <v>2379</v>
      </c>
      <c r="I64" s="39" t="s">
        <v>1822</v>
      </c>
      <c r="J64" s="40" t="s">
        <v>2365</v>
      </c>
      <c r="K64" s="39" t="s">
        <v>2364</v>
      </c>
      <c r="M64" s="7">
        <f t="shared" si="1"/>
        <v>0</v>
      </c>
    </row>
    <row r="65" spans="1:13" ht="12.75" customHeight="1">
      <c r="A65" s="7">
        <v>64</v>
      </c>
      <c r="B65" s="39" t="s">
        <v>4211</v>
      </c>
      <c r="C65" s="39" t="s">
        <v>4212</v>
      </c>
      <c r="D65" s="39" t="s">
        <v>4697</v>
      </c>
      <c r="E65" s="113">
        <v>359</v>
      </c>
      <c r="F65" s="177">
        <f>IF(LOOKUP($J65,RABAT!$A$6:$A$9,RABAT!$A$6:$A$9)=$J65,LOOKUP($J65,RABAT!$A$6:$A$9,RABAT!C$6:C$9),"---")</f>
        <v>0</v>
      </c>
      <c r="G65" s="41">
        <f t="shared" si="4"/>
        <v>359</v>
      </c>
      <c r="H65" s="117" t="s">
        <v>2382</v>
      </c>
      <c r="I65" s="39" t="s">
        <v>1822</v>
      </c>
      <c r="J65" s="40" t="s">
        <v>2365</v>
      </c>
      <c r="K65" s="39" t="s">
        <v>2364</v>
      </c>
      <c r="M65" s="7">
        <f t="shared" si="1"/>
        <v>0</v>
      </c>
    </row>
    <row r="66" spans="1:13" ht="12.75" customHeight="1">
      <c r="A66" s="3">
        <v>65</v>
      </c>
      <c r="B66" s="39" t="s">
        <v>4213</v>
      </c>
      <c r="C66" s="39" t="s">
        <v>4214</v>
      </c>
      <c r="D66" s="39" t="s">
        <v>4697</v>
      </c>
      <c r="E66" s="113">
        <v>409</v>
      </c>
      <c r="F66" s="177">
        <f>IF(LOOKUP($J66,RABAT!$A$6:$A$9,RABAT!$A$6:$A$9)=$J66,LOOKUP($J66,RABAT!$A$6:$A$9,RABAT!C$6:C$9),"---")</f>
        <v>0</v>
      </c>
      <c r="G66" s="41">
        <f t="shared" si="4"/>
        <v>409</v>
      </c>
      <c r="H66" s="118" t="s">
        <v>2385</v>
      </c>
      <c r="I66" s="67" t="s">
        <v>1822</v>
      </c>
      <c r="J66" s="68" t="s">
        <v>2365</v>
      </c>
      <c r="K66" s="67" t="s">
        <v>2364</v>
      </c>
      <c r="M66" s="7">
        <f t="shared" si="1"/>
        <v>0</v>
      </c>
    </row>
    <row r="67" spans="1:13" s="3" customFormat="1" ht="12.75" customHeight="1">
      <c r="A67" s="7">
        <v>66</v>
      </c>
      <c r="B67" s="129" t="s">
        <v>4678</v>
      </c>
      <c r="C67" s="130" t="s">
        <v>1352</v>
      </c>
      <c r="D67" s="131" t="s">
        <v>4696</v>
      </c>
      <c r="E67" s="132" t="s">
        <v>4683</v>
      </c>
      <c r="F67" s="176" t="s">
        <v>4684</v>
      </c>
      <c r="G67" s="133" t="s">
        <v>4685</v>
      </c>
      <c r="H67" s="103" t="s">
        <v>4680</v>
      </c>
      <c r="I67" s="103" t="s">
        <v>4681</v>
      </c>
      <c r="J67" s="103" t="s">
        <v>4682</v>
      </c>
      <c r="K67" s="103" t="s">
        <v>2363</v>
      </c>
      <c r="M67" s="7">
        <f t="shared" si="1"/>
        <v>0</v>
      </c>
    </row>
    <row r="68" spans="1:13" ht="12.75" customHeight="1">
      <c r="A68" s="3">
        <v>67</v>
      </c>
      <c r="B68" s="39" t="s">
        <v>4215</v>
      </c>
      <c r="C68" s="39" t="s">
        <v>4216</v>
      </c>
      <c r="D68" s="42" t="s">
        <v>4697</v>
      </c>
      <c r="E68" s="113">
        <v>873</v>
      </c>
      <c r="F68" s="177">
        <f>IF(LOOKUP($J68,RABAT!$A$6:$A$9,RABAT!$A$6:$A$9)=$J68,LOOKUP($J68,RABAT!$A$6:$A$9,RABAT!C$6:C$9),"---")</f>
        <v>0</v>
      </c>
      <c r="G68" s="41">
        <f t="shared" ref="G68:G73" si="5">CEILING(E68-(E68*F68),0.1)</f>
        <v>873</v>
      </c>
      <c r="H68" s="117" t="s">
        <v>2388</v>
      </c>
      <c r="I68" s="39" t="s">
        <v>1822</v>
      </c>
      <c r="J68" s="40" t="s">
        <v>2365</v>
      </c>
      <c r="K68" s="39" t="s">
        <v>2364</v>
      </c>
      <c r="M68" s="7">
        <f t="shared" si="1"/>
        <v>0</v>
      </c>
    </row>
    <row r="69" spans="1:13" ht="12.75" customHeight="1">
      <c r="A69" s="7">
        <v>68</v>
      </c>
      <c r="B69" s="39" t="s">
        <v>4217</v>
      </c>
      <c r="C69" s="39" t="s">
        <v>4218</v>
      </c>
      <c r="D69" s="39" t="s">
        <v>4697</v>
      </c>
      <c r="E69" s="113">
        <v>732</v>
      </c>
      <c r="F69" s="177">
        <f>IF(LOOKUP($J69,RABAT!$A$6:$A$9,RABAT!$A$6:$A$9)=$J69,LOOKUP($J69,RABAT!$A$6:$A$9,RABAT!C$6:C$9),"---")</f>
        <v>0</v>
      </c>
      <c r="G69" s="41">
        <f t="shared" si="5"/>
        <v>732</v>
      </c>
      <c r="H69" s="117" t="s">
        <v>2391</v>
      </c>
      <c r="I69" s="39" t="s">
        <v>1822</v>
      </c>
      <c r="J69" s="40" t="s">
        <v>2365</v>
      </c>
      <c r="K69" s="39" t="s">
        <v>2364</v>
      </c>
      <c r="M69" s="7">
        <f t="shared" ref="M69:M132" si="6">IF(H69=H68,1,0)</f>
        <v>0</v>
      </c>
    </row>
    <row r="70" spans="1:13" ht="12.75" customHeight="1">
      <c r="A70" s="3">
        <v>69</v>
      </c>
      <c r="B70" s="39" t="s">
        <v>4219</v>
      </c>
      <c r="C70" s="39" t="s">
        <v>4220</v>
      </c>
      <c r="D70" s="39" t="s">
        <v>4697</v>
      </c>
      <c r="E70" s="113">
        <v>1073</v>
      </c>
      <c r="F70" s="177">
        <f>IF(LOOKUP($J70,RABAT!$A$6:$A$9,RABAT!$A$6:$A$9)=$J70,LOOKUP($J70,RABAT!$A$6:$A$9,RABAT!C$6:C$9),"---")</f>
        <v>0</v>
      </c>
      <c r="G70" s="41">
        <f t="shared" si="5"/>
        <v>1073</v>
      </c>
      <c r="H70" s="117" t="s">
        <v>2394</v>
      </c>
      <c r="I70" s="39" t="s">
        <v>1822</v>
      </c>
      <c r="J70" s="40" t="s">
        <v>2365</v>
      </c>
      <c r="K70" s="39" t="s">
        <v>2364</v>
      </c>
      <c r="M70" s="7">
        <f t="shared" si="6"/>
        <v>0</v>
      </c>
    </row>
    <row r="71" spans="1:13" ht="12.75" customHeight="1">
      <c r="A71" s="7">
        <v>70</v>
      </c>
      <c r="B71" s="39" t="s">
        <v>4221</v>
      </c>
      <c r="C71" s="39" t="s">
        <v>4222</v>
      </c>
      <c r="D71" s="39" t="s">
        <v>4697</v>
      </c>
      <c r="E71" s="113">
        <v>1458</v>
      </c>
      <c r="F71" s="177">
        <f>IF(LOOKUP($J71,RABAT!$A$6:$A$9,RABAT!$A$6:$A$9)=$J71,LOOKUP($J71,RABAT!$A$6:$A$9,RABAT!C$6:C$9),"---")</f>
        <v>0</v>
      </c>
      <c r="G71" s="41">
        <f t="shared" si="5"/>
        <v>1458</v>
      </c>
      <c r="H71" s="117" t="s">
        <v>1825</v>
      </c>
      <c r="I71" s="39" t="s">
        <v>1822</v>
      </c>
      <c r="J71" s="40" t="s">
        <v>2365</v>
      </c>
      <c r="K71" s="39" t="s">
        <v>2364</v>
      </c>
      <c r="M71" s="7">
        <f t="shared" si="6"/>
        <v>0</v>
      </c>
    </row>
    <row r="72" spans="1:13" ht="12.75" customHeight="1">
      <c r="A72" s="3">
        <v>71</v>
      </c>
      <c r="B72" s="39" t="s">
        <v>4223</v>
      </c>
      <c r="C72" s="39" t="s">
        <v>4096</v>
      </c>
      <c r="D72" s="39" t="s">
        <v>4697</v>
      </c>
      <c r="E72" s="113">
        <v>2916</v>
      </c>
      <c r="F72" s="177">
        <f>IF(LOOKUP($J72,RABAT!$A$6:$A$9,RABAT!$A$6:$A$9)=$J72,LOOKUP($J72,RABAT!$A$6:$A$9,RABAT!C$6:C$9),"---")</f>
        <v>0</v>
      </c>
      <c r="G72" s="41">
        <f t="shared" si="5"/>
        <v>2916</v>
      </c>
      <c r="H72" s="117" t="s">
        <v>1828</v>
      </c>
      <c r="I72" s="39" t="s">
        <v>1822</v>
      </c>
      <c r="J72" s="40" t="s">
        <v>2365</v>
      </c>
      <c r="K72" s="39" t="s">
        <v>2364</v>
      </c>
      <c r="M72" s="7">
        <f t="shared" si="6"/>
        <v>0</v>
      </c>
    </row>
    <row r="73" spans="1:13" ht="12.75" customHeight="1">
      <c r="A73" s="7">
        <v>72</v>
      </c>
      <c r="B73" s="39" t="s">
        <v>4224</v>
      </c>
      <c r="C73" s="39" t="s">
        <v>4225</v>
      </c>
      <c r="D73" s="39" t="s">
        <v>4698</v>
      </c>
      <c r="E73" s="113">
        <v>4915</v>
      </c>
      <c r="F73" s="177">
        <f>IF(LOOKUP($J73,RABAT!$A$6:$A$9,RABAT!$A$6:$A$9)=$J73,LOOKUP($J73,RABAT!$A$6:$A$9,RABAT!C$6:C$9),"---")</f>
        <v>0</v>
      </c>
      <c r="G73" s="41">
        <f t="shared" si="5"/>
        <v>4915</v>
      </c>
      <c r="H73" s="118" t="s">
        <v>1831</v>
      </c>
      <c r="I73" s="67" t="s">
        <v>1822</v>
      </c>
      <c r="J73" s="68" t="s">
        <v>2365</v>
      </c>
      <c r="K73" s="67" t="s">
        <v>2364</v>
      </c>
      <c r="M73" s="7">
        <f t="shared" si="6"/>
        <v>0</v>
      </c>
    </row>
    <row r="74" spans="1:13" s="3" customFormat="1" ht="12.75" customHeight="1">
      <c r="A74" s="3">
        <v>73</v>
      </c>
      <c r="B74" s="129" t="s">
        <v>4678</v>
      </c>
      <c r="C74" s="130" t="s">
        <v>1353</v>
      </c>
      <c r="D74" s="131" t="s">
        <v>4696</v>
      </c>
      <c r="E74" s="132" t="s">
        <v>4683</v>
      </c>
      <c r="F74" s="176" t="s">
        <v>4684</v>
      </c>
      <c r="G74" s="133" t="s">
        <v>4685</v>
      </c>
      <c r="H74" s="103" t="s">
        <v>4680</v>
      </c>
      <c r="I74" s="103" t="s">
        <v>4681</v>
      </c>
      <c r="J74" s="103" t="s">
        <v>4682</v>
      </c>
      <c r="K74" s="103" t="s">
        <v>2363</v>
      </c>
      <c r="M74" s="7">
        <f t="shared" si="6"/>
        <v>0</v>
      </c>
    </row>
    <row r="75" spans="1:13" ht="12.75" customHeight="1">
      <c r="A75" s="7">
        <v>74</v>
      </c>
      <c r="B75" s="39" t="s">
        <v>4226</v>
      </c>
      <c r="C75" s="39" t="s">
        <v>4227</v>
      </c>
      <c r="D75" s="39" t="s">
        <v>4698</v>
      </c>
      <c r="E75" s="113">
        <v>8474</v>
      </c>
      <c r="F75" s="177">
        <f>IF(LOOKUP($J75,RABAT!$A$6:$A$9,RABAT!$A$6:$A$9)=$J75,LOOKUP($J75,RABAT!$A$6:$A$9,RABAT!C$6:C$9),"---")</f>
        <v>0</v>
      </c>
      <c r="G75" s="41">
        <f>CEILING(E75-(E75*F75),0.1)</f>
        <v>8474</v>
      </c>
      <c r="H75" s="117" t="s">
        <v>1834</v>
      </c>
      <c r="I75" s="39" t="s">
        <v>1822</v>
      </c>
      <c r="J75" s="40" t="s">
        <v>2365</v>
      </c>
      <c r="K75" s="39" t="s">
        <v>2364</v>
      </c>
      <c r="M75" s="7">
        <f t="shared" si="6"/>
        <v>0</v>
      </c>
    </row>
    <row r="76" spans="1:13" ht="12.75" customHeight="1">
      <c r="A76" s="3">
        <v>75</v>
      </c>
      <c r="B76" s="39" t="s">
        <v>4228</v>
      </c>
      <c r="C76" s="39" t="s">
        <v>4229</v>
      </c>
      <c r="D76" s="39" t="s">
        <v>4697</v>
      </c>
      <c r="E76" s="113">
        <v>8746</v>
      </c>
      <c r="F76" s="177">
        <f>IF(LOOKUP($J76,RABAT!$A$6:$A$9,RABAT!$A$6:$A$9)=$J76,LOOKUP($J76,RABAT!$A$6:$A$9,RABAT!C$6:C$9),"---")</f>
        <v>0</v>
      </c>
      <c r="G76" s="41">
        <f>CEILING(E76-(E76*F76),0.1)</f>
        <v>8746</v>
      </c>
      <c r="H76" s="117" t="s">
        <v>1786</v>
      </c>
      <c r="I76" s="39" t="s">
        <v>1822</v>
      </c>
      <c r="J76" s="40" t="s">
        <v>2365</v>
      </c>
      <c r="K76" s="39" t="s">
        <v>2364</v>
      </c>
      <c r="M76" s="7">
        <f t="shared" si="6"/>
        <v>0</v>
      </c>
    </row>
    <row r="77" spans="1:13" ht="12.75" customHeight="1">
      <c r="A77" s="7">
        <v>76</v>
      </c>
      <c r="B77" s="39" t="s">
        <v>4230</v>
      </c>
      <c r="C77" s="39" t="s">
        <v>4231</v>
      </c>
      <c r="D77" s="39" t="s">
        <v>4698</v>
      </c>
      <c r="E77" s="113">
        <v>15852</v>
      </c>
      <c r="F77" s="177">
        <f>IF(LOOKUP($J77,RABAT!$A$6:$A$9,RABAT!$A$6:$A$9)=$J77,LOOKUP($J77,RABAT!$A$6:$A$9,RABAT!C$6:C$9),"---")</f>
        <v>0</v>
      </c>
      <c r="G77" s="41">
        <f>CEILING(E77-(E77*F77),0.1)</f>
        <v>15852</v>
      </c>
      <c r="H77" s="118" t="s">
        <v>957</v>
      </c>
      <c r="I77" s="67" t="s">
        <v>1822</v>
      </c>
      <c r="J77" s="68" t="s">
        <v>2365</v>
      </c>
      <c r="K77" s="67" t="s">
        <v>2364</v>
      </c>
      <c r="M77" s="7">
        <f t="shared" si="6"/>
        <v>0</v>
      </c>
    </row>
    <row r="78" spans="1:13" s="3" customFormat="1" ht="12.75" customHeight="1">
      <c r="A78" s="3">
        <v>77</v>
      </c>
      <c r="B78" s="129" t="s">
        <v>4678</v>
      </c>
      <c r="C78" s="130" t="s">
        <v>1354</v>
      </c>
      <c r="D78" s="131" t="s">
        <v>4696</v>
      </c>
      <c r="E78" s="132" t="s">
        <v>4683</v>
      </c>
      <c r="F78" s="176" t="s">
        <v>4684</v>
      </c>
      <c r="G78" s="133" t="s">
        <v>4685</v>
      </c>
      <c r="H78" s="103" t="s">
        <v>4680</v>
      </c>
      <c r="I78" s="103" t="s">
        <v>4681</v>
      </c>
      <c r="J78" s="103" t="s">
        <v>4682</v>
      </c>
      <c r="K78" s="103" t="s">
        <v>2363</v>
      </c>
      <c r="M78" s="7">
        <f t="shared" si="6"/>
        <v>0</v>
      </c>
    </row>
    <row r="79" spans="1:13" ht="12.75" customHeight="1">
      <c r="A79" s="7">
        <v>78</v>
      </c>
      <c r="B79" s="39" t="s">
        <v>3990</v>
      </c>
      <c r="C79" s="39" t="s">
        <v>3991</v>
      </c>
      <c r="D79" s="39" t="s">
        <v>4697</v>
      </c>
      <c r="E79" s="113">
        <v>294</v>
      </c>
      <c r="F79" s="177">
        <f>IF(LOOKUP($J79,RABAT!$A$6:$A$9,RABAT!$A$6:$A$9)=$J79,LOOKUP($J79,RABAT!$A$6:$A$9,RABAT!C$6:C$9),"---")</f>
        <v>0</v>
      </c>
      <c r="G79" s="41">
        <f>CEILING(E79-(E79*F79),0.1)</f>
        <v>294</v>
      </c>
      <c r="H79" s="117" t="s">
        <v>2376</v>
      </c>
      <c r="I79" s="39" t="s">
        <v>1822</v>
      </c>
      <c r="J79" s="40" t="s">
        <v>2365</v>
      </c>
      <c r="K79" s="39" t="s">
        <v>2364</v>
      </c>
      <c r="M79" s="7">
        <f t="shared" si="6"/>
        <v>0</v>
      </c>
    </row>
    <row r="80" spans="1:13" ht="12.75" customHeight="1">
      <c r="A80" s="3">
        <v>79</v>
      </c>
      <c r="B80" s="39" t="s">
        <v>3992</v>
      </c>
      <c r="C80" s="39" t="s">
        <v>3993</v>
      </c>
      <c r="D80" s="39" t="s">
        <v>4697</v>
      </c>
      <c r="E80" s="113">
        <v>291</v>
      </c>
      <c r="F80" s="177">
        <f>IF(LOOKUP($J80,RABAT!$A$6:$A$9,RABAT!$A$6:$A$9)=$J80,LOOKUP($J80,RABAT!$A$6:$A$9,RABAT!C$6:C$9),"---")</f>
        <v>0</v>
      </c>
      <c r="G80" s="41">
        <f>CEILING(E80-(E80*F80),0.1)</f>
        <v>291</v>
      </c>
      <c r="H80" s="117" t="s">
        <v>2379</v>
      </c>
      <c r="I80" s="39" t="s">
        <v>1822</v>
      </c>
      <c r="J80" s="40" t="s">
        <v>2365</v>
      </c>
      <c r="K80" s="39" t="s">
        <v>2364</v>
      </c>
      <c r="M80" s="7">
        <f t="shared" si="6"/>
        <v>0</v>
      </c>
    </row>
    <row r="81" spans="1:13" ht="12.75" customHeight="1">
      <c r="A81" s="7">
        <v>80</v>
      </c>
      <c r="B81" s="39" t="s">
        <v>3994</v>
      </c>
      <c r="C81" s="39" t="s">
        <v>3995</v>
      </c>
      <c r="D81" s="39" t="s">
        <v>4697</v>
      </c>
      <c r="E81" s="113">
        <v>359</v>
      </c>
      <c r="F81" s="177">
        <f>IF(LOOKUP($J81,RABAT!$A$6:$A$9,RABAT!$A$6:$A$9)=$J81,LOOKUP($J81,RABAT!$A$6:$A$9,RABAT!C$6:C$9),"---")</f>
        <v>0</v>
      </c>
      <c r="G81" s="41">
        <f>CEILING(E81-(E81*F81),0.1)</f>
        <v>359</v>
      </c>
      <c r="H81" s="117" t="s">
        <v>2382</v>
      </c>
      <c r="I81" s="39" t="s">
        <v>1822</v>
      </c>
      <c r="J81" s="40" t="s">
        <v>2365</v>
      </c>
      <c r="K81" s="39" t="s">
        <v>2364</v>
      </c>
      <c r="M81" s="7">
        <f t="shared" si="6"/>
        <v>0</v>
      </c>
    </row>
    <row r="82" spans="1:13" ht="12.75" customHeight="1">
      <c r="A82" s="3">
        <v>81</v>
      </c>
      <c r="B82" s="39" t="s">
        <v>3996</v>
      </c>
      <c r="C82" s="39" t="s">
        <v>3997</v>
      </c>
      <c r="D82" s="39" t="s">
        <v>4697</v>
      </c>
      <c r="E82" s="113">
        <v>412</v>
      </c>
      <c r="F82" s="177">
        <f>IF(LOOKUP($J82,RABAT!$A$6:$A$9,RABAT!$A$6:$A$9)=$J82,LOOKUP($J82,RABAT!$A$6:$A$9,RABAT!C$6:C$9),"---")</f>
        <v>0</v>
      </c>
      <c r="G82" s="41">
        <f>CEILING(E82-(E82*F82),0.1)</f>
        <v>412</v>
      </c>
      <c r="H82" s="118" t="s">
        <v>2385</v>
      </c>
      <c r="I82" s="67" t="s">
        <v>1822</v>
      </c>
      <c r="J82" s="68" t="s">
        <v>2365</v>
      </c>
      <c r="K82" s="67" t="s">
        <v>2364</v>
      </c>
      <c r="M82" s="7">
        <f t="shared" si="6"/>
        <v>0</v>
      </c>
    </row>
    <row r="83" spans="1:13" s="3" customFormat="1" ht="12.75" customHeight="1">
      <c r="A83" s="7">
        <v>82</v>
      </c>
      <c r="B83" s="129" t="s">
        <v>4678</v>
      </c>
      <c r="C83" s="130" t="s">
        <v>1355</v>
      </c>
      <c r="D83" s="131" t="s">
        <v>4696</v>
      </c>
      <c r="E83" s="132" t="s">
        <v>4683</v>
      </c>
      <c r="F83" s="176" t="s">
        <v>4684</v>
      </c>
      <c r="G83" s="133" t="s">
        <v>4685</v>
      </c>
      <c r="H83" s="103" t="s">
        <v>4680</v>
      </c>
      <c r="I83" s="103" t="s">
        <v>4681</v>
      </c>
      <c r="J83" s="103" t="s">
        <v>4682</v>
      </c>
      <c r="K83" s="103" t="s">
        <v>2363</v>
      </c>
      <c r="M83" s="7">
        <f t="shared" si="6"/>
        <v>0</v>
      </c>
    </row>
    <row r="84" spans="1:13" ht="12.75" customHeight="1">
      <c r="A84" s="3">
        <v>83</v>
      </c>
      <c r="B84" s="39" t="s">
        <v>3998</v>
      </c>
      <c r="C84" s="39" t="s">
        <v>3999</v>
      </c>
      <c r="D84" s="42" t="s">
        <v>4697</v>
      </c>
      <c r="E84" s="113">
        <v>859</v>
      </c>
      <c r="F84" s="177">
        <f>IF(LOOKUP($J84,RABAT!$A$6:$A$9,RABAT!$A$6:$A$9)=$J84,LOOKUP($J84,RABAT!$A$6:$A$9,RABAT!C$6:C$9),"---")</f>
        <v>0</v>
      </c>
      <c r="G84" s="41">
        <f t="shared" ref="G84:G89" si="7">CEILING(E84-(E84*F84),0.1)</f>
        <v>859</v>
      </c>
      <c r="H84" s="117" t="s">
        <v>2388</v>
      </c>
      <c r="I84" s="39" t="s">
        <v>1822</v>
      </c>
      <c r="J84" s="40" t="s">
        <v>2365</v>
      </c>
      <c r="K84" s="39" t="s">
        <v>2364</v>
      </c>
      <c r="M84" s="7">
        <f t="shared" si="6"/>
        <v>0</v>
      </c>
    </row>
    <row r="85" spans="1:13" ht="12.75" customHeight="1">
      <c r="A85" s="7">
        <v>84</v>
      </c>
      <c r="B85" s="39" t="s">
        <v>4000</v>
      </c>
      <c r="C85" s="39" t="s">
        <v>4001</v>
      </c>
      <c r="D85" s="39" t="s">
        <v>4697</v>
      </c>
      <c r="E85" s="113">
        <v>737</v>
      </c>
      <c r="F85" s="177">
        <f>IF(LOOKUP($J85,RABAT!$A$6:$A$9,RABAT!$A$6:$A$9)=$J85,LOOKUP($J85,RABAT!$A$6:$A$9,RABAT!C$6:C$9),"---")</f>
        <v>0</v>
      </c>
      <c r="G85" s="41">
        <f t="shared" si="7"/>
        <v>737</v>
      </c>
      <c r="H85" s="117" t="s">
        <v>2391</v>
      </c>
      <c r="I85" s="39" t="s">
        <v>1822</v>
      </c>
      <c r="J85" s="40" t="s">
        <v>2365</v>
      </c>
      <c r="K85" s="39" t="s">
        <v>2364</v>
      </c>
      <c r="M85" s="7">
        <f t="shared" si="6"/>
        <v>0</v>
      </c>
    </row>
    <row r="86" spans="1:13" ht="12.75" customHeight="1">
      <c r="A86" s="3">
        <v>85</v>
      </c>
      <c r="B86" s="39" t="s">
        <v>4002</v>
      </c>
      <c r="C86" s="39" t="s">
        <v>4003</v>
      </c>
      <c r="D86" s="39" t="s">
        <v>4697</v>
      </c>
      <c r="E86" s="113">
        <v>1073</v>
      </c>
      <c r="F86" s="177">
        <f>IF(LOOKUP($J86,RABAT!$A$6:$A$9,RABAT!$A$6:$A$9)=$J86,LOOKUP($J86,RABAT!$A$6:$A$9,RABAT!C$6:C$9),"---")</f>
        <v>0</v>
      </c>
      <c r="G86" s="41">
        <f t="shared" si="7"/>
        <v>1073</v>
      </c>
      <c r="H86" s="117" t="s">
        <v>2394</v>
      </c>
      <c r="I86" s="39" t="s">
        <v>1822</v>
      </c>
      <c r="J86" s="40" t="s">
        <v>2365</v>
      </c>
      <c r="K86" s="39" t="s">
        <v>2364</v>
      </c>
      <c r="M86" s="7">
        <f t="shared" si="6"/>
        <v>0</v>
      </c>
    </row>
    <row r="87" spans="1:13" ht="12.75" customHeight="1">
      <c r="A87" s="7">
        <v>86</v>
      </c>
      <c r="B87" s="39" t="s">
        <v>4004</v>
      </c>
      <c r="C87" s="39" t="s">
        <v>4005</v>
      </c>
      <c r="D87" s="39" t="s">
        <v>4697</v>
      </c>
      <c r="E87" s="113">
        <v>1470</v>
      </c>
      <c r="F87" s="177">
        <f>IF(LOOKUP($J87,RABAT!$A$6:$A$9,RABAT!$A$6:$A$9)=$J87,LOOKUP($J87,RABAT!$A$6:$A$9,RABAT!C$6:C$9),"---")</f>
        <v>0</v>
      </c>
      <c r="G87" s="41">
        <f t="shared" si="7"/>
        <v>1470</v>
      </c>
      <c r="H87" s="117" t="s">
        <v>1825</v>
      </c>
      <c r="I87" s="39" t="s">
        <v>1822</v>
      </c>
      <c r="J87" s="40" t="s">
        <v>2365</v>
      </c>
      <c r="K87" s="39" t="s">
        <v>2364</v>
      </c>
      <c r="M87" s="7">
        <f t="shared" si="6"/>
        <v>0</v>
      </c>
    </row>
    <row r="88" spans="1:13" ht="12.75" customHeight="1">
      <c r="A88" s="3">
        <v>87</v>
      </c>
      <c r="B88" s="39" t="s">
        <v>4006</v>
      </c>
      <c r="C88" s="39" t="s">
        <v>4097</v>
      </c>
      <c r="D88" s="39" t="s">
        <v>4697</v>
      </c>
      <c r="E88" s="113">
        <v>2916</v>
      </c>
      <c r="F88" s="177">
        <f>IF(LOOKUP($J88,RABAT!$A$6:$A$9,RABAT!$A$6:$A$9)=$J88,LOOKUP($J88,RABAT!$A$6:$A$9,RABAT!C$6:C$9),"---")</f>
        <v>0</v>
      </c>
      <c r="G88" s="41">
        <f t="shared" si="7"/>
        <v>2916</v>
      </c>
      <c r="H88" s="117" t="s">
        <v>1828</v>
      </c>
      <c r="I88" s="39" t="s">
        <v>1822</v>
      </c>
      <c r="J88" s="40" t="s">
        <v>2365</v>
      </c>
      <c r="K88" s="39" t="s">
        <v>2364</v>
      </c>
      <c r="M88" s="7">
        <f t="shared" si="6"/>
        <v>0</v>
      </c>
    </row>
    <row r="89" spans="1:13" ht="12.75" customHeight="1">
      <c r="A89" s="7">
        <v>88</v>
      </c>
      <c r="B89" s="39" t="s">
        <v>4007</v>
      </c>
      <c r="C89" s="39" t="s">
        <v>4008</v>
      </c>
      <c r="D89" s="39" t="s">
        <v>4698</v>
      </c>
      <c r="E89" s="113">
        <v>4915</v>
      </c>
      <c r="F89" s="177">
        <f>IF(LOOKUP($J89,RABAT!$A$6:$A$9,RABAT!$A$6:$A$9)=$J89,LOOKUP($J89,RABAT!$A$6:$A$9,RABAT!C$6:C$9),"---")</f>
        <v>0</v>
      </c>
      <c r="G89" s="41">
        <f t="shared" si="7"/>
        <v>4915</v>
      </c>
      <c r="H89" s="118" t="s">
        <v>1831</v>
      </c>
      <c r="I89" s="67" t="s">
        <v>1822</v>
      </c>
      <c r="J89" s="68" t="s">
        <v>2365</v>
      </c>
      <c r="K89" s="67" t="s">
        <v>2364</v>
      </c>
      <c r="M89" s="7">
        <f t="shared" si="6"/>
        <v>0</v>
      </c>
    </row>
    <row r="90" spans="1:13" s="3" customFormat="1" ht="12.75" customHeight="1">
      <c r="A90" s="3">
        <v>89</v>
      </c>
      <c r="B90" s="129" t="s">
        <v>4678</v>
      </c>
      <c r="C90" s="130" t="s">
        <v>1355</v>
      </c>
      <c r="D90" s="131" t="s">
        <v>4696</v>
      </c>
      <c r="E90" s="132" t="s">
        <v>4683</v>
      </c>
      <c r="F90" s="176" t="s">
        <v>4684</v>
      </c>
      <c r="G90" s="133" t="s">
        <v>4685</v>
      </c>
      <c r="H90" s="103" t="s">
        <v>4680</v>
      </c>
      <c r="I90" s="103" t="s">
        <v>4681</v>
      </c>
      <c r="J90" s="103" t="s">
        <v>4682</v>
      </c>
      <c r="K90" s="103" t="s">
        <v>2363</v>
      </c>
      <c r="M90" s="7">
        <f t="shared" si="6"/>
        <v>0</v>
      </c>
    </row>
    <row r="91" spans="1:13" ht="12.75" customHeight="1">
      <c r="A91" s="7">
        <v>90</v>
      </c>
      <c r="B91" s="39" t="s">
        <v>4009</v>
      </c>
      <c r="C91" s="39" t="s">
        <v>4010</v>
      </c>
      <c r="D91" s="39" t="s">
        <v>4698</v>
      </c>
      <c r="E91" s="113">
        <v>8474</v>
      </c>
      <c r="F91" s="177">
        <f>IF(LOOKUP($J91,RABAT!$A$6:$A$9,RABAT!$A$6:$A$9)=$J91,LOOKUP($J91,RABAT!$A$6:$A$9,RABAT!C$6:C$9),"---")</f>
        <v>0</v>
      </c>
      <c r="G91" s="41">
        <f>CEILING(E91-(E91*F91),0.1)</f>
        <v>8474</v>
      </c>
      <c r="H91" s="117" t="s">
        <v>1834</v>
      </c>
      <c r="I91" s="39" t="s">
        <v>1822</v>
      </c>
      <c r="J91" s="40" t="s">
        <v>2365</v>
      </c>
      <c r="K91" s="39" t="s">
        <v>2364</v>
      </c>
      <c r="M91" s="7">
        <f t="shared" si="6"/>
        <v>0</v>
      </c>
    </row>
    <row r="92" spans="1:13" ht="12.75" customHeight="1">
      <c r="A92" s="3">
        <v>91</v>
      </c>
      <c r="B92" s="39" t="s">
        <v>4839</v>
      </c>
      <c r="C92" s="39" t="s">
        <v>4840</v>
      </c>
      <c r="D92" s="39" t="s">
        <v>4697</v>
      </c>
      <c r="E92" s="113">
        <v>8746</v>
      </c>
      <c r="F92" s="177">
        <f>IF(LOOKUP($J92,RABAT!$A$6:$A$9,RABAT!$A$6:$A$9)=$J92,LOOKUP($J92,RABAT!$A$6:$A$9,RABAT!C$6:C$9),"---")</f>
        <v>0</v>
      </c>
      <c r="G92" s="41">
        <f>CEILING(E92-(E92*F92),0.1)</f>
        <v>8746</v>
      </c>
      <c r="H92" s="117" t="s">
        <v>1786</v>
      </c>
      <c r="I92" s="39" t="s">
        <v>1822</v>
      </c>
      <c r="J92" s="40" t="s">
        <v>2365</v>
      </c>
      <c r="K92" s="39" t="s">
        <v>2364</v>
      </c>
      <c r="M92" s="7">
        <f t="shared" si="6"/>
        <v>0</v>
      </c>
    </row>
    <row r="93" spans="1:13" ht="12.75" customHeight="1">
      <c r="A93" s="7">
        <v>92</v>
      </c>
      <c r="B93" s="39" t="s">
        <v>4841</v>
      </c>
      <c r="C93" s="39" t="s">
        <v>4842</v>
      </c>
      <c r="D93" s="39" t="s">
        <v>4698</v>
      </c>
      <c r="E93" s="113">
        <v>15852</v>
      </c>
      <c r="F93" s="177">
        <f>IF(LOOKUP($J93,RABAT!$A$6:$A$9,RABAT!$A$6:$A$9)=$J93,LOOKUP($J93,RABAT!$A$6:$A$9,RABAT!C$6:C$9),"---")</f>
        <v>0</v>
      </c>
      <c r="G93" s="41">
        <f>CEILING(E93-(E93*F93),0.1)</f>
        <v>15852</v>
      </c>
      <c r="H93" s="118" t="s">
        <v>957</v>
      </c>
      <c r="I93" s="67" t="s">
        <v>1822</v>
      </c>
      <c r="J93" s="68" t="s">
        <v>2365</v>
      </c>
      <c r="K93" s="67" t="s">
        <v>2364</v>
      </c>
      <c r="M93" s="7">
        <f t="shared" si="6"/>
        <v>0</v>
      </c>
    </row>
    <row r="94" spans="1:13" s="3" customFormat="1" ht="12.75" customHeight="1">
      <c r="A94" s="3">
        <v>93</v>
      </c>
      <c r="B94" s="129" t="s">
        <v>4678</v>
      </c>
      <c r="C94" s="130" t="s">
        <v>1356</v>
      </c>
      <c r="D94" s="131" t="s">
        <v>4696</v>
      </c>
      <c r="E94" s="132" t="s">
        <v>4683</v>
      </c>
      <c r="F94" s="176" t="s">
        <v>4684</v>
      </c>
      <c r="G94" s="133" t="s">
        <v>4685</v>
      </c>
      <c r="H94" s="103" t="s">
        <v>4680</v>
      </c>
      <c r="I94" s="103" t="s">
        <v>4681</v>
      </c>
      <c r="J94" s="103" t="s">
        <v>4682</v>
      </c>
      <c r="K94" s="103" t="s">
        <v>2363</v>
      </c>
      <c r="M94" s="7">
        <f t="shared" si="6"/>
        <v>0</v>
      </c>
    </row>
    <row r="95" spans="1:13" ht="12.75" customHeight="1">
      <c r="A95" s="7">
        <v>94</v>
      </c>
      <c r="B95" s="39" t="s">
        <v>791</v>
      </c>
      <c r="C95" s="39" t="s">
        <v>792</v>
      </c>
      <c r="D95" s="39" t="s">
        <v>4698</v>
      </c>
      <c r="E95" s="113">
        <v>453</v>
      </c>
      <c r="F95" s="177">
        <f>IF(LOOKUP($J95,RABAT!$A$6:$A$9,RABAT!$A$6:$A$9)=$J95,LOOKUP($J95,RABAT!$A$6:$A$9,RABAT!C$6:C$9),"---")</f>
        <v>0</v>
      </c>
      <c r="G95" s="41">
        <f t="shared" ref="G95:G100" si="8">CEILING(E95-(E95*F95),0.1)</f>
        <v>453</v>
      </c>
      <c r="H95" s="117" t="s">
        <v>2369</v>
      </c>
      <c r="I95" s="39" t="s">
        <v>1822</v>
      </c>
      <c r="J95" s="40" t="s">
        <v>2365</v>
      </c>
      <c r="K95" s="39" t="s">
        <v>2364</v>
      </c>
      <c r="M95" s="7">
        <f t="shared" si="6"/>
        <v>0</v>
      </c>
    </row>
    <row r="96" spans="1:13" ht="12.75" customHeight="1">
      <c r="A96" s="3">
        <v>95</v>
      </c>
      <c r="B96" s="39" t="s">
        <v>793</v>
      </c>
      <c r="C96" s="39" t="s">
        <v>794</v>
      </c>
      <c r="D96" s="39" t="s">
        <v>4697</v>
      </c>
      <c r="E96" s="113">
        <v>294</v>
      </c>
      <c r="F96" s="177">
        <f>IF(LOOKUP($J96,RABAT!$A$6:$A$9,RABAT!$A$6:$A$9)=$J96,LOOKUP($J96,RABAT!$A$6:$A$9,RABAT!C$6:C$9),"---")</f>
        <v>0</v>
      </c>
      <c r="G96" s="41">
        <f t="shared" si="8"/>
        <v>294</v>
      </c>
      <c r="H96" s="117" t="s">
        <v>2373</v>
      </c>
      <c r="I96" s="39" t="s">
        <v>1822</v>
      </c>
      <c r="J96" s="40" t="s">
        <v>2365</v>
      </c>
      <c r="K96" s="39" t="s">
        <v>2364</v>
      </c>
      <c r="M96" s="7">
        <f t="shared" si="6"/>
        <v>0</v>
      </c>
    </row>
    <row r="97" spans="1:13" ht="12.75" customHeight="1">
      <c r="A97" s="7">
        <v>96</v>
      </c>
      <c r="B97" s="39" t="s">
        <v>795</v>
      </c>
      <c r="C97" s="39" t="s">
        <v>796</v>
      </c>
      <c r="D97" s="39" t="s">
        <v>4697</v>
      </c>
      <c r="E97" s="113">
        <v>259</v>
      </c>
      <c r="F97" s="177">
        <f>IF(LOOKUP($J97,RABAT!$A$6:$A$9,RABAT!$A$6:$A$9)=$J97,LOOKUP($J97,RABAT!$A$6:$A$9,RABAT!C$6:C$9),"---")</f>
        <v>0</v>
      </c>
      <c r="G97" s="41">
        <f t="shared" si="8"/>
        <v>259</v>
      </c>
      <c r="H97" s="117" t="s">
        <v>2376</v>
      </c>
      <c r="I97" s="39" t="s">
        <v>1822</v>
      </c>
      <c r="J97" s="40" t="s">
        <v>2365</v>
      </c>
      <c r="K97" s="39" t="s">
        <v>2364</v>
      </c>
      <c r="M97" s="7">
        <f t="shared" si="6"/>
        <v>0</v>
      </c>
    </row>
    <row r="98" spans="1:13" ht="12.75" customHeight="1">
      <c r="A98" s="3">
        <v>97</v>
      </c>
      <c r="B98" s="39" t="s">
        <v>797</v>
      </c>
      <c r="C98" s="39" t="s">
        <v>798</v>
      </c>
      <c r="D98" s="39" t="s">
        <v>4697</v>
      </c>
      <c r="E98" s="113">
        <v>289</v>
      </c>
      <c r="F98" s="177">
        <f>IF(LOOKUP($J98,RABAT!$A$6:$A$9,RABAT!$A$6:$A$9)=$J98,LOOKUP($J98,RABAT!$A$6:$A$9,RABAT!C$6:C$9),"---")</f>
        <v>0</v>
      </c>
      <c r="G98" s="41">
        <f t="shared" si="8"/>
        <v>289</v>
      </c>
      <c r="H98" s="117" t="s">
        <v>2379</v>
      </c>
      <c r="I98" s="39" t="s">
        <v>1822</v>
      </c>
      <c r="J98" s="40" t="s">
        <v>2365</v>
      </c>
      <c r="K98" s="39" t="s">
        <v>2364</v>
      </c>
      <c r="M98" s="7">
        <f t="shared" si="6"/>
        <v>0</v>
      </c>
    </row>
    <row r="99" spans="1:13" ht="12.75" customHeight="1">
      <c r="A99" s="7">
        <v>98</v>
      </c>
      <c r="B99" s="39" t="s">
        <v>799</v>
      </c>
      <c r="C99" s="39" t="s">
        <v>800</v>
      </c>
      <c r="D99" s="39" t="s">
        <v>4697</v>
      </c>
      <c r="E99" s="113">
        <v>381</v>
      </c>
      <c r="F99" s="177">
        <f>IF(LOOKUP($J99,RABAT!$A$6:$A$9,RABAT!$A$6:$A$9)=$J99,LOOKUP($J99,RABAT!$A$6:$A$9,RABAT!C$6:C$9),"---")</f>
        <v>0</v>
      </c>
      <c r="G99" s="41">
        <f t="shared" si="8"/>
        <v>381</v>
      </c>
      <c r="H99" s="117" t="s">
        <v>2382</v>
      </c>
      <c r="I99" s="39" t="s">
        <v>1822</v>
      </c>
      <c r="J99" s="40" t="s">
        <v>2365</v>
      </c>
      <c r="K99" s="39" t="s">
        <v>2364</v>
      </c>
      <c r="M99" s="7">
        <f t="shared" si="6"/>
        <v>0</v>
      </c>
    </row>
    <row r="100" spans="1:13" ht="12.75" customHeight="1">
      <c r="A100" s="3">
        <v>99</v>
      </c>
      <c r="B100" s="39" t="s">
        <v>801</v>
      </c>
      <c r="C100" s="39" t="s">
        <v>802</v>
      </c>
      <c r="D100" s="39" t="s">
        <v>4697</v>
      </c>
      <c r="E100" s="113">
        <v>417</v>
      </c>
      <c r="F100" s="177">
        <f>IF(LOOKUP($J100,RABAT!$A$6:$A$9,RABAT!$A$6:$A$9)=$J100,LOOKUP($J100,RABAT!$A$6:$A$9,RABAT!C$6:C$9),"---")</f>
        <v>0</v>
      </c>
      <c r="G100" s="41">
        <f t="shared" si="8"/>
        <v>417</v>
      </c>
      <c r="H100" s="118" t="s">
        <v>2385</v>
      </c>
      <c r="I100" s="67" t="s">
        <v>1822</v>
      </c>
      <c r="J100" s="68" t="s">
        <v>2365</v>
      </c>
      <c r="K100" s="67" t="s">
        <v>2364</v>
      </c>
      <c r="M100" s="7">
        <f t="shared" si="6"/>
        <v>0</v>
      </c>
    </row>
    <row r="101" spans="1:13" s="3" customFormat="1" ht="12.75" customHeight="1">
      <c r="A101" s="7">
        <v>100</v>
      </c>
      <c r="B101" s="129" t="s">
        <v>4678</v>
      </c>
      <c r="C101" s="134" t="s">
        <v>1357</v>
      </c>
      <c r="D101" s="131" t="s">
        <v>4696</v>
      </c>
      <c r="E101" s="132" t="s">
        <v>4683</v>
      </c>
      <c r="F101" s="176" t="s">
        <v>4684</v>
      </c>
      <c r="G101" s="133" t="s">
        <v>4685</v>
      </c>
      <c r="H101" s="103" t="s">
        <v>4680</v>
      </c>
      <c r="I101" s="103" t="s">
        <v>4681</v>
      </c>
      <c r="J101" s="103" t="s">
        <v>4682</v>
      </c>
      <c r="K101" s="103" t="s">
        <v>2363</v>
      </c>
      <c r="M101" s="7">
        <f t="shared" si="6"/>
        <v>0</v>
      </c>
    </row>
    <row r="102" spans="1:13" ht="12.75" customHeight="1">
      <c r="A102" s="3">
        <v>101</v>
      </c>
      <c r="B102" s="39" t="s">
        <v>803</v>
      </c>
      <c r="C102" s="39" t="s">
        <v>804</v>
      </c>
      <c r="D102" s="42" t="s">
        <v>4697</v>
      </c>
      <c r="E102" s="113">
        <v>983</v>
      </c>
      <c r="F102" s="177">
        <f>IF(LOOKUP($J102,RABAT!$A$6:$A$9,RABAT!$A$6:$A$9)=$J102,LOOKUP($J102,RABAT!$A$6:$A$9,RABAT!C$6:C$9),"---")</f>
        <v>0</v>
      </c>
      <c r="G102" s="41">
        <f t="shared" ref="G102:G107" si="9">CEILING(E102-(E102*F102),0.1)</f>
        <v>983</v>
      </c>
      <c r="H102" s="117" t="s">
        <v>2388</v>
      </c>
      <c r="I102" s="39" t="s">
        <v>1822</v>
      </c>
      <c r="J102" s="40" t="s">
        <v>2365</v>
      </c>
      <c r="K102" s="39" t="s">
        <v>2364</v>
      </c>
      <c r="M102" s="7">
        <f t="shared" si="6"/>
        <v>0</v>
      </c>
    </row>
    <row r="103" spans="1:13" ht="12.75" customHeight="1">
      <c r="A103" s="7">
        <v>102</v>
      </c>
      <c r="B103" s="39" t="s">
        <v>540</v>
      </c>
      <c r="C103" s="39" t="s">
        <v>541</v>
      </c>
      <c r="D103" s="39" t="s">
        <v>4697</v>
      </c>
      <c r="E103" s="113">
        <v>727</v>
      </c>
      <c r="F103" s="177">
        <f>IF(LOOKUP($J103,RABAT!$A$6:$A$9,RABAT!$A$6:$A$9)=$J103,LOOKUP($J103,RABAT!$A$6:$A$9,RABAT!C$6:C$9),"---")</f>
        <v>0</v>
      </c>
      <c r="G103" s="41">
        <f t="shared" si="9"/>
        <v>727</v>
      </c>
      <c r="H103" s="117" t="s">
        <v>2391</v>
      </c>
      <c r="I103" s="39" t="s">
        <v>1822</v>
      </c>
      <c r="J103" s="40" t="s">
        <v>2365</v>
      </c>
      <c r="K103" s="39" t="s">
        <v>2364</v>
      </c>
      <c r="M103" s="7">
        <f t="shared" si="6"/>
        <v>0</v>
      </c>
    </row>
    <row r="104" spans="1:13" ht="12.75" customHeight="1">
      <c r="A104" s="3">
        <v>103</v>
      </c>
      <c r="B104" s="39" t="s">
        <v>542</v>
      </c>
      <c r="C104" s="39" t="s">
        <v>543</v>
      </c>
      <c r="D104" s="39" t="s">
        <v>4697</v>
      </c>
      <c r="E104" s="113">
        <v>1152</v>
      </c>
      <c r="F104" s="177">
        <f>IF(LOOKUP($J104,RABAT!$A$6:$A$9,RABAT!$A$6:$A$9)=$J104,LOOKUP($J104,RABAT!$A$6:$A$9,RABAT!C$6:C$9),"---")</f>
        <v>0</v>
      </c>
      <c r="G104" s="41">
        <f t="shared" si="9"/>
        <v>1152</v>
      </c>
      <c r="H104" s="117" t="s">
        <v>2394</v>
      </c>
      <c r="I104" s="39" t="s">
        <v>1822</v>
      </c>
      <c r="J104" s="40" t="s">
        <v>2365</v>
      </c>
      <c r="K104" s="39" t="s">
        <v>2364</v>
      </c>
      <c r="M104" s="7">
        <f t="shared" si="6"/>
        <v>0</v>
      </c>
    </row>
    <row r="105" spans="1:13" ht="12.75" customHeight="1">
      <c r="A105" s="7">
        <v>104</v>
      </c>
      <c r="B105" s="39" t="s">
        <v>544</v>
      </c>
      <c r="C105" s="39" t="s">
        <v>545</v>
      </c>
      <c r="D105" s="39" t="s">
        <v>4697</v>
      </c>
      <c r="E105" s="113">
        <v>1623</v>
      </c>
      <c r="F105" s="177">
        <f>IF(LOOKUP($J105,RABAT!$A$6:$A$9,RABAT!$A$6:$A$9)=$J105,LOOKUP($J105,RABAT!$A$6:$A$9,RABAT!C$6:C$9),"---")</f>
        <v>0</v>
      </c>
      <c r="G105" s="41">
        <f t="shared" si="9"/>
        <v>1623</v>
      </c>
      <c r="H105" s="117" t="s">
        <v>1825</v>
      </c>
      <c r="I105" s="39" t="s">
        <v>1822</v>
      </c>
      <c r="J105" s="40" t="s">
        <v>2365</v>
      </c>
      <c r="K105" s="39" t="s">
        <v>2364</v>
      </c>
      <c r="M105" s="7">
        <f t="shared" si="6"/>
        <v>0</v>
      </c>
    </row>
    <row r="106" spans="1:13" ht="12.75" customHeight="1">
      <c r="A106" s="3">
        <v>105</v>
      </c>
      <c r="B106" s="39" t="s">
        <v>546</v>
      </c>
      <c r="C106" s="39" t="s">
        <v>547</v>
      </c>
      <c r="D106" s="39" t="s">
        <v>4697</v>
      </c>
      <c r="E106" s="113">
        <v>2660</v>
      </c>
      <c r="F106" s="177">
        <f>IF(LOOKUP($J106,RABAT!$A$6:$A$9,RABAT!$A$6:$A$9)=$J106,LOOKUP($J106,RABAT!$A$6:$A$9,RABAT!C$6:C$9),"---")</f>
        <v>0</v>
      </c>
      <c r="G106" s="41">
        <f t="shared" si="9"/>
        <v>2660</v>
      </c>
      <c r="H106" s="117" t="s">
        <v>1828</v>
      </c>
      <c r="I106" s="39" t="s">
        <v>1822</v>
      </c>
      <c r="J106" s="40" t="s">
        <v>2365</v>
      </c>
      <c r="K106" s="39" t="s">
        <v>2364</v>
      </c>
      <c r="M106" s="7">
        <f t="shared" si="6"/>
        <v>0</v>
      </c>
    </row>
    <row r="107" spans="1:13" ht="12.75" customHeight="1">
      <c r="A107" s="7">
        <v>106</v>
      </c>
      <c r="B107" s="39" t="s">
        <v>548</v>
      </c>
      <c r="C107" s="39" t="s">
        <v>549</v>
      </c>
      <c r="D107" s="39" t="s">
        <v>4698</v>
      </c>
      <c r="E107" s="113">
        <v>6908</v>
      </c>
      <c r="F107" s="177">
        <f>IF(LOOKUP($J107,RABAT!$A$6:$A$9,RABAT!$A$6:$A$9)=$J107,LOOKUP($J107,RABAT!$A$6:$A$9,RABAT!C$6:C$9),"---")</f>
        <v>0</v>
      </c>
      <c r="G107" s="41">
        <f t="shared" si="9"/>
        <v>6908</v>
      </c>
      <c r="H107" s="118" t="s">
        <v>1831</v>
      </c>
      <c r="I107" s="67" t="s">
        <v>1822</v>
      </c>
      <c r="J107" s="68" t="s">
        <v>2365</v>
      </c>
      <c r="K107" s="67" t="s">
        <v>2364</v>
      </c>
      <c r="M107" s="7">
        <f t="shared" si="6"/>
        <v>0</v>
      </c>
    </row>
    <row r="108" spans="1:13" s="3" customFormat="1" ht="12.75" customHeight="1">
      <c r="A108" s="3">
        <v>107</v>
      </c>
      <c r="B108" s="129" t="s">
        <v>4678</v>
      </c>
      <c r="C108" s="134" t="s">
        <v>1357</v>
      </c>
      <c r="D108" s="131" t="s">
        <v>4696</v>
      </c>
      <c r="E108" s="132" t="s">
        <v>4683</v>
      </c>
      <c r="F108" s="176" t="s">
        <v>4684</v>
      </c>
      <c r="G108" s="133" t="s">
        <v>4685</v>
      </c>
      <c r="H108" s="103" t="s">
        <v>4680</v>
      </c>
      <c r="I108" s="103" t="s">
        <v>4681</v>
      </c>
      <c r="J108" s="103" t="s">
        <v>4682</v>
      </c>
      <c r="K108" s="103" t="s">
        <v>2363</v>
      </c>
      <c r="M108" s="7">
        <f t="shared" si="6"/>
        <v>0</v>
      </c>
    </row>
    <row r="109" spans="1:13" ht="12.75" customHeight="1">
      <c r="A109" s="7">
        <v>108</v>
      </c>
      <c r="B109" s="39" t="s">
        <v>550</v>
      </c>
      <c r="C109" s="39" t="s">
        <v>551</v>
      </c>
      <c r="D109" s="39" t="s">
        <v>4698</v>
      </c>
      <c r="E109" s="113">
        <v>9937</v>
      </c>
      <c r="F109" s="177">
        <f>IF(LOOKUP($J109,RABAT!$A$6:$A$9,RABAT!$A$6:$A$9)=$J109,LOOKUP($J109,RABAT!$A$6:$A$9,RABAT!C$6:C$9),"---")</f>
        <v>0</v>
      </c>
      <c r="G109" s="41">
        <f>CEILING(E109-(E109*F109),0.1)</f>
        <v>9937</v>
      </c>
      <c r="H109" s="117" t="s">
        <v>1834</v>
      </c>
      <c r="I109" s="39" t="s">
        <v>1822</v>
      </c>
      <c r="J109" s="40" t="s">
        <v>2365</v>
      </c>
      <c r="K109" s="39" t="s">
        <v>2364</v>
      </c>
      <c r="M109" s="7">
        <f t="shared" si="6"/>
        <v>0</v>
      </c>
    </row>
    <row r="110" spans="1:13" ht="12.75" customHeight="1">
      <c r="A110" s="3">
        <v>109</v>
      </c>
      <c r="B110" s="39" t="s">
        <v>552</v>
      </c>
      <c r="C110" s="39" t="s">
        <v>553</v>
      </c>
      <c r="D110" s="39" t="s">
        <v>4697</v>
      </c>
      <c r="E110" s="113">
        <v>7935</v>
      </c>
      <c r="F110" s="177">
        <f>IF(LOOKUP($J110,RABAT!$A$6:$A$9,RABAT!$A$6:$A$9)=$J110,LOOKUP($J110,RABAT!$A$6:$A$9,RABAT!C$6:C$9),"---")</f>
        <v>0</v>
      </c>
      <c r="G110" s="41">
        <f>CEILING(E110-(E110*F110),0.1)</f>
        <v>7935</v>
      </c>
      <c r="H110" s="117" t="s">
        <v>1786</v>
      </c>
      <c r="I110" s="39" t="s">
        <v>1822</v>
      </c>
      <c r="J110" s="40" t="s">
        <v>2365</v>
      </c>
      <c r="K110" s="39" t="s">
        <v>2364</v>
      </c>
      <c r="M110" s="7">
        <f t="shared" si="6"/>
        <v>0</v>
      </c>
    </row>
    <row r="111" spans="1:13" ht="12.75" customHeight="1">
      <c r="A111" s="7">
        <v>110</v>
      </c>
      <c r="B111" s="39" t="s">
        <v>554</v>
      </c>
      <c r="C111" s="39" t="s">
        <v>555</v>
      </c>
      <c r="D111" s="39" t="s">
        <v>4698</v>
      </c>
      <c r="E111" s="113">
        <v>16391</v>
      </c>
      <c r="F111" s="177">
        <f>IF(LOOKUP($J111,RABAT!$A$6:$A$9,RABAT!$A$6:$A$9)=$J111,LOOKUP($J111,RABAT!$A$6:$A$9,RABAT!C$6:C$9),"---")</f>
        <v>0</v>
      </c>
      <c r="G111" s="41">
        <f>CEILING(E111-(E111*F111),0.1)</f>
        <v>16391</v>
      </c>
      <c r="H111" s="118" t="s">
        <v>957</v>
      </c>
      <c r="I111" s="67" t="s">
        <v>1822</v>
      </c>
      <c r="J111" s="68" t="s">
        <v>2365</v>
      </c>
      <c r="K111" s="67" t="s">
        <v>2364</v>
      </c>
      <c r="M111" s="7">
        <f t="shared" si="6"/>
        <v>0</v>
      </c>
    </row>
    <row r="112" spans="1:13" s="3" customFormat="1" ht="12.75" customHeight="1">
      <c r="A112" s="3">
        <v>111</v>
      </c>
      <c r="B112" s="129" t="s">
        <v>4678</v>
      </c>
      <c r="C112" s="134" t="s">
        <v>1358</v>
      </c>
      <c r="D112" s="131" t="s">
        <v>4696</v>
      </c>
      <c r="E112" s="132" t="s">
        <v>4683</v>
      </c>
      <c r="F112" s="176" t="s">
        <v>4684</v>
      </c>
      <c r="G112" s="133" t="s">
        <v>4685</v>
      </c>
      <c r="H112" s="103" t="s">
        <v>4680</v>
      </c>
      <c r="I112" s="103" t="s">
        <v>4681</v>
      </c>
      <c r="J112" s="103" t="s">
        <v>4682</v>
      </c>
      <c r="K112" s="103" t="s">
        <v>2363</v>
      </c>
      <c r="M112" s="7">
        <f t="shared" si="6"/>
        <v>0</v>
      </c>
    </row>
    <row r="113" spans="1:13" s="3" customFormat="1" ht="12.75" customHeight="1">
      <c r="A113" s="7">
        <v>112</v>
      </c>
      <c r="B113" s="42" t="s">
        <v>4517</v>
      </c>
      <c r="C113" s="39" t="s">
        <v>4518</v>
      </c>
      <c r="D113" s="42" t="s">
        <v>4698</v>
      </c>
      <c r="E113" s="113">
        <v>3145</v>
      </c>
      <c r="F113" s="177">
        <f>IF(LOOKUP($J113,RABAT!$A$6:$A$9,RABAT!$A$6:$A$9)=$J113,LOOKUP($J113,RABAT!$A$6:$A$9,RABAT!C$6:C$9),"---")</f>
        <v>0</v>
      </c>
      <c r="G113" s="41">
        <f t="shared" ref="G113:G125" si="10">CEILING(E113-(E113*F113),0.1)</f>
        <v>3145</v>
      </c>
      <c r="H113" s="103" t="s">
        <v>5263</v>
      </c>
      <c r="I113" s="39" t="s">
        <v>1822</v>
      </c>
      <c r="J113" s="40" t="s">
        <v>2365</v>
      </c>
      <c r="K113" s="39" t="s">
        <v>2364</v>
      </c>
      <c r="M113" s="7">
        <f t="shared" si="6"/>
        <v>0</v>
      </c>
    </row>
    <row r="114" spans="1:13" s="3" customFormat="1" ht="12.75" customHeight="1">
      <c r="A114" s="3">
        <v>113</v>
      </c>
      <c r="B114" s="39" t="s">
        <v>4520</v>
      </c>
      <c r="C114" s="39" t="s">
        <v>4519</v>
      </c>
      <c r="D114" s="42" t="s">
        <v>4698</v>
      </c>
      <c r="E114" s="113">
        <v>4254</v>
      </c>
      <c r="F114" s="177">
        <f>IF(LOOKUP($J114,RABAT!$A$6:$A$9,RABAT!$A$6:$A$9)=$J114,LOOKUP($J114,RABAT!$A$6:$A$9,RABAT!C$6:C$9),"---")</f>
        <v>0</v>
      </c>
      <c r="G114" s="41">
        <f t="shared" si="10"/>
        <v>4254</v>
      </c>
      <c r="H114" s="5" t="s">
        <v>5269</v>
      </c>
      <c r="I114" s="39" t="s">
        <v>1822</v>
      </c>
      <c r="J114" s="40" t="s">
        <v>2365</v>
      </c>
      <c r="K114" s="39" t="s">
        <v>2364</v>
      </c>
      <c r="M114" s="7">
        <f t="shared" si="6"/>
        <v>0</v>
      </c>
    </row>
    <row r="115" spans="1:13" ht="12.75" customHeight="1">
      <c r="A115" s="7">
        <v>114</v>
      </c>
      <c r="B115" s="39" t="s">
        <v>769</v>
      </c>
      <c r="C115" s="39" t="s">
        <v>770</v>
      </c>
      <c r="D115" s="42" t="s">
        <v>4698</v>
      </c>
      <c r="E115" s="113">
        <v>9612</v>
      </c>
      <c r="F115" s="177">
        <f>IF(LOOKUP($J115,RABAT!$A$6:$A$9,RABAT!$A$6:$A$9)=$J115,LOOKUP($J115,RABAT!$A$6:$A$9,RABAT!C$6:C$9),"---")</f>
        <v>0</v>
      </c>
      <c r="G115" s="41">
        <f t="shared" si="10"/>
        <v>9612</v>
      </c>
      <c r="H115" s="117" t="s">
        <v>1866</v>
      </c>
      <c r="I115" s="39" t="s">
        <v>1822</v>
      </c>
      <c r="J115" s="40" t="s">
        <v>2365</v>
      </c>
      <c r="K115" s="39" t="s">
        <v>2364</v>
      </c>
      <c r="M115" s="7">
        <f t="shared" si="6"/>
        <v>0</v>
      </c>
    </row>
    <row r="116" spans="1:13" ht="12.75" customHeight="1">
      <c r="A116" s="3">
        <v>115</v>
      </c>
      <c r="B116" s="39" t="s">
        <v>771</v>
      </c>
      <c r="C116" s="39" t="s">
        <v>772</v>
      </c>
      <c r="D116" s="42" t="s">
        <v>4698</v>
      </c>
      <c r="E116" s="113">
        <v>9429</v>
      </c>
      <c r="F116" s="177">
        <f>IF(LOOKUP($J116,RABAT!$A$6:$A$9,RABAT!$A$6:$A$9)=$J116,LOOKUP($J116,RABAT!$A$6:$A$9,RABAT!C$6:C$9),"---")</f>
        <v>0</v>
      </c>
      <c r="G116" s="41">
        <f t="shared" si="10"/>
        <v>9429</v>
      </c>
      <c r="H116" s="117" t="s">
        <v>5281</v>
      </c>
      <c r="I116" s="39" t="s">
        <v>1822</v>
      </c>
      <c r="J116" s="40" t="s">
        <v>2365</v>
      </c>
      <c r="K116" s="39" t="s">
        <v>2364</v>
      </c>
      <c r="M116" s="7">
        <f t="shared" si="6"/>
        <v>0</v>
      </c>
    </row>
    <row r="117" spans="1:13" ht="12.75" customHeight="1">
      <c r="A117" s="7">
        <v>116</v>
      </c>
      <c r="B117" s="39" t="s">
        <v>773</v>
      </c>
      <c r="C117" s="39" t="s">
        <v>774</v>
      </c>
      <c r="D117" s="42" t="s">
        <v>4698</v>
      </c>
      <c r="E117" s="113">
        <v>9014</v>
      </c>
      <c r="F117" s="177">
        <f>IF(LOOKUP($J117,RABAT!$A$6:$A$9,RABAT!$A$6:$A$9)=$J117,LOOKUP($J117,RABAT!$A$6:$A$9,RABAT!C$6:C$9),"---")</f>
        <v>0</v>
      </c>
      <c r="G117" s="41">
        <f t="shared" si="10"/>
        <v>9014</v>
      </c>
      <c r="H117" s="117" t="s">
        <v>5284</v>
      </c>
      <c r="I117" s="39" t="s">
        <v>1822</v>
      </c>
      <c r="J117" s="40" t="s">
        <v>2365</v>
      </c>
      <c r="K117" s="39" t="s">
        <v>2364</v>
      </c>
      <c r="M117" s="7">
        <f t="shared" si="6"/>
        <v>0</v>
      </c>
    </row>
    <row r="118" spans="1:13" ht="12.75" customHeight="1">
      <c r="A118" s="3">
        <v>117</v>
      </c>
      <c r="B118" s="39" t="s">
        <v>775</v>
      </c>
      <c r="C118" s="39" t="s">
        <v>776</v>
      </c>
      <c r="D118" s="42" t="s">
        <v>4698</v>
      </c>
      <c r="E118" s="113">
        <v>16275</v>
      </c>
      <c r="F118" s="177">
        <f>IF(LOOKUP($J118,RABAT!$A$6:$A$9,RABAT!$A$6:$A$9)=$J118,LOOKUP($J118,RABAT!$A$6:$A$9,RABAT!C$6:C$9),"---")</f>
        <v>0</v>
      </c>
      <c r="G118" s="41">
        <f t="shared" si="10"/>
        <v>16275</v>
      </c>
      <c r="H118" s="117" t="s">
        <v>5299</v>
      </c>
      <c r="I118" s="39" t="s">
        <v>1822</v>
      </c>
      <c r="J118" s="40" t="s">
        <v>2365</v>
      </c>
      <c r="K118" s="39" t="s">
        <v>2364</v>
      </c>
      <c r="M118" s="7">
        <f t="shared" si="6"/>
        <v>0</v>
      </c>
    </row>
    <row r="119" spans="1:13" ht="12.75" customHeight="1">
      <c r="A119" s="7">
        <v>118</v>
      </c>
      <c r="B119" s="39" t="s">
        <v>777</v>
      </c>
      <c r="C119" s="39" t="s">
        <v>778</v>
      </c>
      <c r="D119" s="42" t="s">
        <v>4698</v>
      </c>
      <c r="E119" s="113">
        <v>16407</v>
      </c>
      <c r="F119" s="177">
        <f>IF(LOOKUP($J119,RABAT!$A$6:$A$9,RABAT!$A$6:$A$9)=$J119,LOOKUP($J119,RABAT!$A$6:$A$9,RABAT!C$6:C$9),"---")</f>
        <v>0</v>
      </c>
      <c r="G119" s="41">
        <f t="shared" si="10"/>
        <v>16407</v>
      </c>
      <c r="H119" s="117" t="s">
        <v>5302</v>
      </c>
      <c r="I119" s="39" t="s">
        <v>1822</v>
      </c>
      <c r="J119" s="40" t="s">
        <v>2365</v>
      </c>
      <c r="K119" s="39" t="s">
        <v>2364</v>
      </c>
      <c r="M119" s="7">
        <f t="shared" si="6"/>
        <v>0</v>
      </c>
    </row>
    <row r="120" spans="1:13" ht="12.75" customHeight="1">
      <c r="A120" s="3">
        <v>119</v>
      </c>
      <c r="B120" s="39" t="s">
        <v>779</v>
      </c>
      <c r="C120" s="39" t="s">
        <v>780</v>
      </c>
      <c r="D120" s="42" t="s">
        <v>4698</v>
      </c>
      <c r="E120" s="113">
        <v>16275</v>
      </c>
      <c r="F120" s="177">
        <f>IF(LOOKUP($J120,RABAT!$A$6:$A$9,RABAT!$A$6:$A$9)=$J120,LOOKUP($J120,RABAT!$A$6:$A$9,RABAT!C$6:C$9),"---")</f>
        <v>0</v>
      </c>
      <c r="G120" s="41">
        <f t="shared" si="10"/>
        <v>16275</v>
      </c>
      <c r="H120" s="117" t="s">
        <v>4466</v>
      </c>
      <c r="I120" s="39" t="s">
        <v>1822</v>
      </c>
      <c r="J120" s="40" t="s">
        <v>2365</v>
      </c>
      <c r="K120" s="39" t="s">
        <v>2364</v>
      </c>
      <c r="M120" s="7">
        <f t="shared" si="6"/>
        <v>0</v>
      </c>
    </row>
    <row r="121" spans="1:13" ht="12.75" customHeight="1">
      <c r="A121" s="7">
        <v>120</v>
      </c>
      <c r="B121" s="39" t="s">
        <v>781</v>
      </c>
      <c r="C121" s="39" t="s">
        <v>782</v>
      </c>
      <c r="D121" s="42" t="s">
        <v>4698</v>
      </c>
      <c r="E121" s="113">
        <v>18925</v>
      </c>
      <c r="F121" s="177">
        <f>IF(LOOKUP($J121,RABAT!$A$6:$A$9,RABAT!$A$6:$A$9)=$J121,LOOKUP($J121,RABAT!$A$6:$A$9,RABAT!C$6:C$9),"---")</f>
        <v>0</v>
      </c>
      <c r="G121" s="41">
        <f t="shared" si="10"/>
        <v>18925</v>
      </c>
      <c r="H121" s="117" t="s">
        <v>5308</v>
      </c>
      <c r="I121" s="39" t="s">
        <v>1822</v>
      </c>
      <c r="J121" s="40" t="s">
        <v>2365</v>
      </c>
      <c r="K121" s="39" t="s">
        <v>2364</v>
      </c>
      <c r="M121" s="7">
        <f t="shared" si="6"/>
        <v>0</v>
      </c>
    </row>
    <row r="122" spans="1:13" ht="12.75" customHeight="1">
      <c r="A122" s="3">
        <v>121</v>
      </c>
      <c r="B122" s="39" t="s">
        <v>783</v>
      </c>
      <c r="C122" s="39" t="s">
        <v>784</v>
      </c>
      <c r="D122" s="42" t="s">
        <v>4698</v>
      </c>
      <c r="E122" s="113">
        <v>16411</v>
      </c>
      <c r="F122" s="177">
        <f>IF(LOOKUP($J122,RABAT!$A$6:$A$9,RABAT!$A$6:$A$9)=$J122,LOOKUP($J122,RABAT!$A$6:$A$9,RABAT!C$6:C$9),"---")</f>
        <v>0</v>
      </c>
      <c r="G122" s="41">
        <f t="shared" si="10"/>
        <v>16411</v>
      </c>
      <c r="H122" s="117" t="s">
        <v>5311</v>
      </c>
      <c r="I122" s="39" t="s">
        <v>1822</v>
      </c>
      <c r="J122" s="40" t="s">
        <v>2365</v>
      </c>
      <c r="K122" s="39" t="s">
        <v>2364</v>
      </c>
      <c r="M122" s="7">
        <f t="shared" si="6"/>
        <v>0</v>
      </c>
    </row>
    <row r="123" spans="1:13" ht="12.75" customHeight="1">
      <c r="A123" s="7">
        <v>122</v>
      </c>
      <c r="B123" s="39" t="s">
        <v>785</v>
      </c>
      <c r="C123" s="39" t="s">
        <v>786</v>
      </c>
      <c r="D123" s="42" t="s">
        <v>4698</v>
      </c>
      <c r="E123" s="113">
        <v>18774</v>
      </c>
      <c r="F123" s="177">
        <f>IF(LOOKUP($J123,RABAT!$A$6:$A$9,RABAT!$A$6:$A$9)=$J123,LOOKUP($J123,RABAT!$A$6:$A$9,RABAT!C$6:C$9),"---")</f>
        <v>0</v>
      </c>
      <c r="G123" s="41">
        <f t="shared" si="10"/>
        <v>18774</v>
      </c>
      <c r="H123" s="117" t="s">
        <v>4908</v>
      </c>
      <c r="I123" s="39" t="s">
        <v>1822</v>
      </c>
      <c r="J123" s="40" t="s">
        <v>2365</v>
      </c>
      <c r="K123" s="39" t="s">
        <v>2364</v>
      </c>
      <c r="M123" s="7">
        <f t="shared" si="6"/>
        <v>0</v>
      </c>
    </row>
    <row r="124" spans="1:13" ht="12.75" customHeight="1">
      <c r="A124" s="3">
        <v>123</v>
      </c>
      <c r="B124" s="39" t="s">
        <v>787</v>
      </c>
      <c r="C124" s="39" t="s">
        <v>788</v>
      </c>
      <c r="D124" s="42" t="s">
        <v>4698</v>
      </c>
      <c r="E124" s="113">
        <v>21776</v>
      </c>
      <c r="F124" s="177">
        <f>IF(LOOKUP($J124,RABAT!$A$6:$A$9,RABAT!$A$6:$A$9)=$J124,LOOKUP($J124,RABAT!$A$6:$A$9,RABAT!C$6:C$9),"---")</f>
        <v>0</v>
      </c>
      <c r="G124" s="41">
        <f t="shared" si="10"/>
        <v>21776</v>
      </c>
      <c r="H124" s="117" t="s">
        <v>2792</v>
      </c>
      <c r="I124" s="39" t="s">
        <v>1822</v>
      </c>
      <c r="J124" s="40" t="s">
        <v>2365</v>
      </c>
      <c r="K124" s="39" t="s">
        <v>2364</v>
      </c>
      <c r="M124" s="7">
        <f t="shared" si="6"/>
        <v>0</v>
      </c>
    </row>
    <row r="125" spans="1:13" ht="12.75" customHeight="1">
      <c r="A125" s="7">
        <v>124</v>
      </c>
      <c r="B125" s="39" t="s">
        <v>789</v>
      </c>
      <c r="C125" s="39" t="s">
        <v>790</v>
      </c>
      <c r="D125" s="42" t="s">
        <v>4698</v>
      </c>
      <c r="E125" s="113">
        <v>21776</v>
      </c>
      <c r="F125" s="177">
        <f>IF(LOOKUP($J125,RABAT!$A$6:$A$9,RABAT!$A$6:$A$9)=$J125,LOOKUP($J125,RABAT!$A$6:$A$9,RABAT!C$6:C$9),"---")</f>
        <v>0</v>
      </c>
      <c r="G125" s="41">
        <f t="shared" si="10"/>
        <v>21776</v>
      </c>
      <c r="H125" s="118" t="s">
        <v>2245</v>
      </c>
      <c r="I125" s="67" t="s">
        <v>1822</v>
      </c>
      <c r="J125" s="68" t="s">
        <v>2365</v>
      </c>
      <c r="K125" s="67" t="s">
        <v>2364</v>
      </c>
      <c r="M125" s="7">
        <f t="shared" si="6"/>
        <v>0</v>
      </c>
    </row>
    <row r="126" spans="1:13" s="3" customFormat="1" ht="12.75" customHeight="1">
      <c r="A126" s="3">
        <v>125</v>
      </c>
      <c r="B126" s="129" t="s">
        <v>4678</v>
      </c>
      <c r="C126" s="130" t="s">
        <v>1359</v>
      </c>
      <c r="D126" s="131" t="s">
        <v>4696</v>
      </c>
      <c r="E126" s="132" t="s">
        <v>4683</v>
      </c>
      <c r="F126" s="176" t="s">
        <v>4684</v>
      </c>
      <c r="G126" s="133" t="s">
        <v>4685</v>
      </c>
      <c r="H126" s="103" t="s">
        <v>4680</v>
      </c>
      <c r="I126" s="103" t="s">
        <v>4681</v>
      </c>
      <c r="J126" s="103" t="s">
        <v>4682</v>
      </c>
      <c r="K126" s="103" t="s">
        <v>2363</v>
      </c>
      <c r="M126" s="7">
        <f t="shared" si="6"/>
        <v>0</v>
      </c>
    </row>
    <row r="127" spans="1:13" ht="12.75" customHeight="1">
      <c r="A127" s="7">
        <v>126</v>
      </c>
      <c r="B127" s="39" t="s">
        <v>518</v>
      </c>
      <c r="C127" s="39" t="s">
        <v>519</v>
      </c>
      <c r="D127" s="39" t="s">
        <v>4698</v>
      </c>
      <c r="E127" s="113">
        <v>557</v>
      </c>
      <c r="F127" s="177">
        <f>IF(LOOKUP($J127,RABAT!$A$6:$A$9,RABAT!$A$6:$A$9)=$J127,LOOKUP($J127,RABAT!$A$6:$A$9,RABAT!C$6:C$9),"---")</f>
        <v>0</v>
      </c>
      <c r="G127" s="41">
        <f t="shared" ref="G127:G148" si="11">CEILING(E127-(E127*F127),0.1)</f>
        <v>557</v>
      </c>
      <c r="H127" s="117" t="s">
        <v>2369</v>
      </c>
      <c r="I127" s="39" t="s">
        <v>1822</v>
      </c>
      <c r="J127" s="40" t="s">
        <v>2365</v>
      </c>
      <c r="K127" s="39" t="s">
        <v>2364</v>
      </c>
      <c r="M127" s="7">
        <f t="shared" si="6"/>
        <v>0</v>
      </c>
    </row>
    <row r="128" spans="1:13" ht="12.75" customHeight="1">
      <c r="A128" s="3">
        <v>127</v>
      </c>
      <c r="B128" s="39" t="s">
        <v>520</v>
      </c>
      <c r="C128" s="39" t="s">
        <v>521</v>
      </c>
      <c r="D128" s="39" t="s">
        <v>4697</v>
      </c>
      <c r="E128" s="113">
        <v>397</v>
      </c>
      <c r="F128" s="177">
        <f>IF(LOOKUP($J128,RABAT!$A$6:$A$9,RABAT!$A$6:$A$9)=$J128,LOOKUP($J128,RABAT!$A$6:$A$9,RABAT!C$6:C$9),"---")</f>
        <v>0</v>
      </c>
      <c r="G128" s="41">
        <f t="shared" si="11"/>
        <v>397</v>
      </c>
      <c r="H128" s="117" t="s">
        <v>2373</v>
      </c>
      <c r="I128" s="39" t="s">
        <v>1822</v>
      </c>
      <c r="J128" s="40" t="s">
        <v>2365</v>
      </c>
      <c r="K128" s="39" t="s">
        <v>2364</v>
      </c>
      <c r="M128" s="7">
        <f t="shared" si="6"/>
        <v>0</v>
      </c>
    </row>
    <row r="129" spans="1:13" ht="12.75" customHeight="1">
      <c r="A129" s="7">
        <v>128</v>
      </c>
      <c r="B129" s="39" t="s">
        <v>522</v>
      </c>
      <c r="C129" s="39" t="s">
        <v>523</v>
      </c>
      <c r="D129" s="39" t="s">
        <v>4697</v>
      </c>
      <c r="E129" s="113">
        <v>354</v>
      </c>
      <c r="F129" s="177">
        <f>IF(LOOKUP($J129,RABAT!$A$6:$A$9,RABAT!$A$6:$A$9)=$J129,LOOKUP($J129,RABAT!$A$6:$A$9,RABAT!C$6:C$9),"---")</f>
        <v>0</v>
      </c>
      <c r="G129" s="41">
        <f t="shared" si="11"/>
        <v>354</v>
      </c>
      <c r="H129" s="117" t="s">
        <v>2376</v>
      </c>
      <c r="I129" s="39" t="s">
        <v>1822</v>
      </c>
      <c r="J129" s="40" t="s">
        <v>2365</v>
      </c>
      <c r="K129" s="39" t="s">
        <v>2364</v>
      </c>
      <c r="M129" s="7">
        <f t="shared" si="6"/>
        <v>0</v>
      </c>
    </row>
    <row r="130" spans="1:13" ht="12.75" customHeight="1">
      <c r="A130" s="3">
        <v>129</v>
      </c>
      <c r="B130" s="42" t="s">
        <v>1360</v>
      </c>
      <c r="C130" s="39" t="s">
        <v>2191</v>
      </c>
      <c r="D130" s="42" t="s">
        <v>4698</v>
      </c>
      <c r="E130" s="113">
        <v>804</v>
      </c>
      <c r="F130" s="177">
        <f>IF(LOOKUP($J130,RABAT!$A$6:$A$9,RABAT!$A$6:$A$9)=$J130,LOOKUP($J130,RABAT!$A$6:$A$9,RABAT!C$6:C$9),"---")</f>
        <v>0</v>
      </c>
      <c r="G130" s="41">
        <f t="shared" si="11"/>
        <v>804</v>
      </c>
      <c r="H130" s="119" t="s">
        <v>1942</v>
      </c>
      <c r="I130" s="39" t="s">
        <v>1822</v>
      </c>
      <c r="J130" s="40" t="s">
        <v>2365</v>
      </c>
      <c r="K130" s="39" t="s">
        <v>2364</v>
      </c>
      <c r="M130" s="7">
        <f t="shared" si="6"/>
        <v>0</v>
      </c>
    </row>
    <row r="131" spans="1:13" ht="12.75" customHeight="1">
      <c r="A131" s="7">
        <v>130</v>
      </c>
      <c r="B131" s="39" t="s">
        <v>524</v>
      </c>
      <c r="C131" s="39" t="s">
        <v>525</v>
      </c>
      <c r="D131" s="39" t="s">
        <v>4697</v>
      </c>
      <c r="E131" s="113">
        <v>394</v>
      </c>
      <c r="F131" s="177">
        <f>IF(LOOKUP($J131,RABAT!$A$6:$A$9,RABAT!$A$6:$A$9)=$J131,LOOKUP($J131,RABAT!$A$6:$A$9,RABAT!C$6:C$9),"---")</f>
        <v>0</v>
      </c>
      <c r="G131" s="41">
        <f t="shared" si="11"/>
        <v>394</v>
      </c>
      <c r="H131" s="117" t="s">
        <v>2379</v>
      </c>
      <c r="I131" s="39" t="s">
        <v>1822</v>
      </c>
      <c r="J131" s="40" t="s">
        <v>2365</v>
      </c>
      <c r="K131" s="39" t="s">
        <v>2364</v>
      </c>
      <c r="M131" s="7">
        <f t="shared" si="6"/>
        <v>0</v>
      </c>
    </row>
    <row r="132" spans="1:13" ht="12.75" customHeight="1">
      <c r="A132" s="3">
        <v>131</v>
      </c>
      <c r="B132" s="42" t="s">
        <v>1361</v>
      </c>
      <c r="C132" s="39" t="s">
        <v>2192</v>
      </c>
      <c r="D132" s="42" t="s">
        <v>4698</v>
      </c>
      <c r="E132" s="113">
        <v>1015</v>
      </c>
      <c r="F132" s="177">
        <f>IF(LOOKUP($J132,RABAT!$A$6:$A$9,RABAT!$A$6:$A$9)=$J132,LOOKUP($J132,RABAT!$A$6:$A$9,RABAT!C$6:C$9),"---")</f>
        <v>0</v>
      </c>
      <c r="G132" s="41">
        <f t="shared" si="11"/>
        <v>1015</v>
      </c>
      <c r="H132" s="119" t="s">
        <v>1951</v>
      </c>
      <c r="I132" s="39" t="s">
        <v>1822</v>
      </c>
      <c r="J132" s="40" t="s">
        <v>2365</v>
      </c>
      <c r="K132" s="39" t="s">
        <v>2364</v>
      </c>
      <c r="M132" s="7">
        <f t="shared" si="6"/>
        <v>0</v>
      </c>
    </row>
    <row r="133" spans="1:13" ht="12.75" customHeight="1">
      <c r="A133" s="7">
        <v>132</v>
      </c>
      <c r="B133" s="42" t="s">
        <v>1362</v>
      </c>
      <c r="C133" s="39" t="s">
        <v>2193</v>
      </c>
      <c r="D133" s="42" t="s">
        <v>4698</v>
      </c>
      <c r="E133" s="113">
        <v>1059</v>
      </c>
      <c r="F133" s="177">
        <f>IF(LOOKUP($J133,RABAT!$A$6:$A$9,RABAT!$A$6:$A$9)=$J133,LOOKUP($J133,RABAT!$A$6:$A$9,RABAT!C$6:C$9),"---")</f>
        <v>0</v>
      </c>
      <c r="G133" s="41">
        <f t="shared" si="11"/>
        <v>1059</v>
      </c>
      <c r="H133" s="119" t="s">
        <v>4102</v>
      </c>
      <c r="I133" s="39" t="s">
        <v>1822</v>
      </c>
      <c r="J133" s="40" t="s">
        <v>2365</v>
      </c>
      <c r="K133" s="39" t="s">
        <v>2364</v>
      </c>
      <c r="M133" s="7">
        <f t="shared" ref="M133:M196" si="12">IF(H133=H132,1,0)</f>
        <v>0</v>
      </c>
    </row>
    <row r="134" spans="1:13" ht="12.75" customHeight="1">
      <c r="A134" s="3">
        <v>133</v>
      </c>
      <c r="B134" s="39" t="s">
        <v>526</v>
      </c>
      <c r="C134" s="39" t="s">
        <v>527</v>
      </c>
      <c r="D134" s="39" t="s">
        <v>4697</v>
      </c>
      <c r="E134" s="113">
        <v>539</v>
      </c>
      <c r="F134" s="177">
        <f>IF(LOOKUP($J134,RABAT!$A$6:$A$9,RABAT!$A$6:$A$9)=$J134,LOOKUP($J134,RABAT!$A$6:$A$9,RABAT!C$6:C$9),"---")</f>
        <v>0</v>
      </c>
      <c r="G134" s="41">
        <f t="shared" si="11"/>
        <v>539</v>
      </c>
      <c r="H134" s="117" t="s">
        <v>2382</v>
      </c>
      <c r="I134" s="39" t="s">
        <v>1822</v>
      </c>
      <c r="J134" s="40" t="s">
        <v>2365</v>
      </c>
      <c r="K134" s="39" t="s">
        <v>2364</v>
      </c>
      <c r="M134" s="7">
        <f t="shared" si="12"/>
        <v>0</v>
      </c>
    </row>
    <row r="135" spans="1:13" ht="12.75" customHeight="1">
      <c r="A135" s="7">
        <v>134</v>
      </c>
      <c r="B135" s="42" t="s">
        <v>1363</v>
      </c>
      <c r="C135" s="39" t="s">
        <v>2194</v>
      </c>
      <c r="D135" s="42" t="s">
        <v>4698</v>
      </c>
      <c r="E135" s="113">
        <v>1178</v>
      </c>
      <c r="F135" s="177">
        <f>IF(LOOKUP($J135,RABAT!$A$6:$A$9,RABAT!$A$6:$A$9)=$J135,LOOKUP($J135,RABAT!$A$6:$A$9,RABAT!C$6:C$9),"---")</f>
        <v>0</v>
      </c>
      <c r="G135" s="41">
        <f t="shared" si="11"/>
        <v>1178</v>
      </c>
      <c r="H135" s="119" t="s">
        <v>1912</v>
      </c>
      <c r="I135" s="39" t="s">
        <v>1822</v>
      </c>
      <c r="J135" s="40" t="s">
        <v>2365</v>
      </c>
      <c r="K135" s="39" t="s">
        <v>2364</v>
      </c>
      <c r="M135" s="7">
        <f t="shared" si="12"/>
        <v>0</v>
      </c>
    </row>
    <row r="136" spans="1:13" ht="12.75" customHeight="1">
      <c r="A136" s="3">
        <v>135</v>
      </c>
      <c r="B136" s="42" t="s">
        <v>1364</v>
      </c>
      <c r="C136" s="39" t="s">
        <v>2195</v>
      </c>
      <c r="D136" s="42" t="s">
        <v>4698</v>
      </c>
      <c r="E136" s="113">
        <v>1178</v>
      </c>
      <c r="F136" s="177">
        <f>IF(LOOKUP($J136,RABAT!$A$6:$A$9,RABAT!$A$6:$A$9)=$J136,LOOKUP($J136,RABAT!$A$6:$A$9,RABAT!C$6:C$9),"---")</f>
        <v>0</v>
      </c>
      <c r="G136" s="41">
        <f t="shared" si="11"/>
        <v>1178</v>
      </c>
      <c r="H136" s="119" t="s">
        <v>1933</v>
      </c>
      <c r="I136" s="39" t="s">
        <v>1822</v>
      </c>
      <c r="J136" s="40" t="s">
        <v>2365</v>
      </c>
      <c r="K136" s="39" t="s">
        <v>2364</v>
      </c>
      <c r="M136" s="7">
        <f t="shared" si="12"/>
        <v>0</v>
      </c>
    </row>
    <row r="137" spans="1:13" ht="12.75" customHeight="1">
      <c r="A137" s="7">
        <v>136</v>
      </c>
      <c r="B137" s="42" t="s">
        <v>1365</v>
      </c>
      <c r="C137" s="39" t="s">
        <v>2196</v>
      </c>
      <c r="D137" s="42" t="s">
        <v>4698</v>
      </c>
      <c r="E137" s="113">
        <v>1178</v>
      </c>
      <c r="F137" s="177">
        <f>IF(LOOKUP($J137,RABAT!$A$6:$A$9,RABAT!$A$6:$A$9)=$J137,LOOKUP($J137,RABAT!$A$6:$A$9,RABAT!C$6:C$9),"---")</f>
        <v>0</v>
      </c>
      <c r="G137" s="41">
        <f t="shared" si="11"/>
        <v>1178</v>
      </c>
      <c r="H137" s="119" t="s">
        <v>1783</v>
      </c>
      <c r="I137" s="39" t="s">
        <v>1822</v>
      </c>
      <c r="J137" s="40" t="s">
        <v>2365</v>
      </c>
      <c r="K137" s="39" t="s">
        <v>2364</v>
      </c>
      <c r="M137" s="7">
        <f t="shared" si="12"/>
        <v>0</v>
      </c>
    </row>
    <row r="138" spans="1:13" ht="12.75" customHeight="1">
      <c r="A138" s="3">
        <v>137</v>
      </c>
      <c r="B138" s="39" t="s">
        <v>528</v>
      </c>
      <c r="C138" s="39" t="s">
        <v>529</v>
      </c>
      <c r="D138" s="39" t="s">
        <v>4697</v>
      </c>
      <c r="E138" s="113">
        <v>582</v>
      </c>
      <c r="F138" s="177">
        <f>IF(LOOKUP($J138,RABAT!$A$6:$A$9,RABAT!$A$6:$A$9)=$J138,LOOKUP($J138,RABAT!$A$6:$A$9,RABAT!C$6:C$9),"---")</f>
        <v>0</v>
      </c>
      <c r="G138" s="41">
        <f t="shared" si="11"/>
        <v>582</v>
      </c>
      <c r="H138" s="117" t="s">
        <v>2385</v>
      </c>
      <c r="I138" s="39" t="s">
        <v>1822</v>
      </c>
      <c r="J138" s="40" t="s">
        <v>2365</v>
      </c>
      <c r="K138" s="39" t="s">
        <v>2364</v>
      </c>
      <c r="M138" s="7">
        <f t="shared" si="12"/>
        <v>0</v>
      </c>
    </row>
    <row r="139" spans="1:13" ht="12.75" customHeight="1">
      <c r="A139" s="7">
        <v>138</v>
      </c>
      <c r="B139" s="42" t="s">
        <v>1366</v>
      </c>
      <c r="C139" s="39" t="s">
        <v>2197</v>
      </c>
      <c r="D139" s="42" t="s">
        <v>4698</v>
      </c>
      <c r="E139" s="113">
        <v>1788</v>
      </c>
      <c r="F139" s="177">
        <f>IF(LOOKUP($J139,RABAT!$A$6:$A$9,RABAT!$A$6:$A$9)=$J139,LOOKUP($J139,RABAT!$A$6:$A$9,RABAT!C$6:C$9),"---")</f>
        <v>0</v>
      </c>
      <c r="G139" s="41">
        <f t="shared" si="11"/>
        <v>1788</v>
      </c>
      <c r="H139" s="119" t="s">
        <v>1854</v>
      </c>
      <c r="I139" s="39" t="s">
        <v>1822</v>
      </c>
      <c r="J139" s="40" t="s">
        <v>2365</v>
      </c>
      <c r="K139" s="39" t="s">
        <v>2364</v>
      </c>
      <c r="M139" s="7">
        <f t="shared" si="12"/>
        <v>0</v>
      </c>
    </row>
    <row r="140" spans="1:13" ht="12.75" customHeight="1">
      <c r="A140" s="3">
        <v>139</v>
      </c>
      <c r="B140" s="39" t="s">
        <v>530</v>
      </c>
      <c r="C140" s="39" t="s">
        <v>531</v>
      </c>
      <c r="D140" s="39" t="s">
        <v>4697</v>
      </c>
      <c r="E140" s="113">
        <v>1028</v>
      </c>
      <c r="F140" s="177">
        <f>IF(LOOKUP($J140,RABAT!$A$6:$A$9,RABAT!$A$6:$A$9)=$J140,LOOKUP($J140,RABAT!$A$6:$A$9,RABAT!C$6:C$9),"---")</f>
        <v>0</v>
      </c>
      <c r="G140" s="41">
        <f t="shared" si="11"/>
        <v>1028</v>
      </c>
      <c r="H140" s="117" t="s">
        <v>2391</v>
      </c>
      <c r="I140" s="39" t="s">
        <v>1822</v>
      </c>
      <c r="J140" s="40" t="s">
        <v>2365</v>
      </c>
      <c r="K140" s="39" t="s">
        <v>2364</v>
      </c>
      <c r="M140" s="7">
        <f t="shared" si="12"/>
        <v>0</v>
      </c>
    </row>
    <row r="141" spans="1:13" ht="12.75" customHeight="1">
      <c r="A141" s="7">
        <v>140</v>
      </c>
      <c r="B141" s="42" t="s">
        <v>1367</v>
      </c>
      <c r="C141" s="39" t="s">
        <v>2198</v>
      </c>
      <c r="D141" s="42" t="s">
        <v>4698</v>
      </c>
      <c r="E141" s="113">
        <v>3063</v>
      </c>
      <c r="F141" s="177">
        <f>IF(LOOKUP($J141,RABAT!$A$6:$A$9,RABAT!$A$6:$A$9)=$J141,LOOKUP($J141,RABAT!$A$6:$A$9,RABAT!C$6:C$9),"---")</f>
        <v>0</v>
      </c>
      <c r="G141" s="41">
        <f t="shared" si="11"/>
        <v>3063</v>
      </c>
      <c r="H141" s="119" t="s">
        <v>5263</v>
      </c>
      <c r="I141" s="39" t="s">
        <v>1822</v>
      </c>
      <c r="J141" s="40" t="s">
        <v>2365</v>
      </c>
      <c r="K141" s="39" t="s">
        <v>2364</v>
      </c>
      <c r="M141" s="7">
        <f t="shared" si="12"/>
        <v>0</v>
      </c>
    </row>
    <row r="142" spans="1:13" ht="12.75" customHeight="1">
      <c r="A142" s="3">
        <v>141</v>
      </c>
      <c r="B142" s="39" t="s">
        <v>532</v>
      </c>
      <c r="C142" s="39" t="s">
        <v>533</v>
      </c>
      <c r="D142" s="39" t="s">
        <v>4697</v>
      </c>
      <c r="E142" s="113">
        <v>1525</v>
      </c>
      <c r="F142" s="177">
        <f>IF(LOOKUP($J142,RABAT!$A$6:$A$9,RABAT!$A$6:$A$9)=$J142,LOOKUP($J142,RABAT!$A$6:$A$9,RABAT!C$6:C$9),"---")</f>
        <v>0</v>
      </c>
      <c r="G142" s="41">
        <f t="shared" si="11"/>
        <v>1525</v>
      </c>
      <c r="H142" s="117" t="s">
        <v>2394</v>
      </c>
      <c r="I142" s="39" t="s">
        <v>1822</v>
      </c>
      <c r="J142" s="40" t="s">
        <v>2365</v>
      </c>
      <c r="K142" s="39" t="s">
        <v>2364</v>
      </c>
      <c r="M142" s="7">
        <f t="shared" si="12"/>
        <v>0</v>
      </c>
    </row>
    <row r="143" spans="1:13" ht="12.75" customHeight="1">
      <c r="A143" s="7">
        <v>142</v>
      </c>
      <c r="B143" s="42" t="s">
        <v>1368</v>
      </c>
      <c r="C143" s="39" t="s">
        <v>2199</v>
      </c>
      <c r="D143" s="42" t="s">
        <v>4700</v>
      </c>
      <c r="E143" s="113">
        <v>3943</v>
      </c>
      <c r="F143" s="177">
        <f>IF(LOOKUP($J143,RABAT!$A$6:$A$9,RABAT!$A$6:$A$9)=$J143,LOOKUP($J143,RABAT!$A$6:$A$9,RABAT!C$6:C$9),"---")</f>
        <v>0</v>
      </c>
      <c r="G143" s="41">
        <f t="shared" si="11"/>
        <v>3943</v>
      </c>
      <c r="H143" s="119" t="s">
        <v>5269</v>
      </c>
      <c r="I143" s="39" t="s">
        <v>1822</v>
      </c>
      <c r="J143" s="40" t="s">
        <v>2365</v>
      </c>
      <c r="K143" s="39" t="s">
        <v>2364</v>
      </c>
      <c r="M143" s="7">
        <f t="shared" si="12"/>
        <v>0</v>
      </c>
    </row>
    <row r="144" spans="1:13" ht="12.75" customHeight="1">
      <c r="A144" s="3">
        <v>143</v>
      </c>
      <c r="B144" s="39" t="s">
        <v>534</v>
      </c>
      <c r="C144" s="39" t="s">
        <v>535</v>
      </c>
      <c r="D144" s="39" t="s">
        <v>4697</v>
      </c>
      <c r="E144" s="113">
        <v>2081</v>
      </c>
      <c r="F144" s="177">
        <f>IF(LOOKUP($J144,RABAT!$A$6:$A$9,RABAT!$A$6:$A$9)=$J144,LOOKUP($J144,RABAT!$A$6:$A$9,RABAT!C$6:C$9),"---")</f>
        <v>0</v>
      </c>
      <c r="G144" s="41">
        <f t="shared" si="11"/>
        <v>2081</v>
      </c>
      <c r="H144" s="117" t="s">
        <v>1825</v>
      </c>
      <c r="I144" s="39" t="s">
        <v>1822</v>
      </c>
      <c r="J144" s="40" t="s">
        <v>2365</v>
      </c>
      <c r="K144" s="39" t="s">
        <v>2364</v>
      </c>
      <c r="M144" s="7">
        <f t="shared" si="12"/>
        <v>0</v>
      </c>
    </row>
    <row r="145" spans="1:13" ht="12.75" customHeight="1">
      <c r="A145" s="7">
        <v>144</v>
      </c>
      <c r="B145" s="42" t="s">
        <v>1369</v>
      </c>
      <c r="C145" s="39" t="s">
        <v>2200</v>
      </c>
      <c r="D145" s="42" t="s">
        <v>4700</v>
      </c>
      <c r="E145" s="113">
        <v>5026</v>
      </c>
      <c r="F145" s="177">
        <f>IF(LOOKUP($J145,RABAT!$A$6:$A$9,RABAT!$A$6:$A$9)=$J145,LOOKUP($J145,RABAT!$A$6:$A$9,RABAT!C$6:C$9),"---")</f>
        <v>0</v>
      </c>
      <c r="G145" s="41">
        <f t="shared" si="11"/>
        <v>5026</v>
      </c>
      <c r="H145" s="119" t="s">
        <v>5284</v>
      </c>
      <c r="I145" s="39" t="s">
        <v>1822</v>
      </c>
      <c r="J145" s="40" t="s">
        <v>2365</v>
      </c>
      <c r="K145" s="39" t="s">
        <v>2364</v>
      </c>
      <c r="M145" s="7">
        <f t="shared" si="12"/>
        <v>0</v>
      </c>
    </row>
    <row r="146" spans="1:13" ht="12.75" customHeight="1">
      <c r="A146" s="3">
        <v>145</v>
      </c>
      <c r="B146" s="39" t="s">
        <v>536</v>
      </c>
      <c r="C146" s="39" t="s">
        <v>537</v>
      </c>
      <c r="D146" s="39" t="s">
        <v>4697</v>
      </c>
      <c r="E146" s="113">
        <v>3349</v>
      </c>
      <c r="F146" s="177">
        <f>IF(LOOKUP($J146,RABAT!$A$6:$A$9,RABAT!$A$6:$A$9)=$J146,LOOKUP($J146,RABAT!$A$6:$A$9,RABAT!C$6:C$9),"---")</f>
        <v>0</v>
      </c>
      <c r="G146" s="41">
        <f t="shared" si="11"/>
        <v>3349</v>
      </c>
      <c r="H146" s="117" t="s">
        <v>1828</v>
      </c>
      <c r="I146" s="39" t="s">
        <v>1822</v>
      </c>
      <c r="J146" s="40" t="s">
        <v>2365</v>
      </c>
      <c r="K146" s="39" t="s">
        <v>2364</v>
      </c>
      <c r="M146" s="7">
        <f t="shared" si="12"/>
        <v>0</v>
      </c>
    </row>
    <row r="147" spans="1:13" ht="12.75" customHeight="1">
      <c r="A147" s="7">
        <v>146</v>
      </c>
      <c r="B147" s="42" t="s">
        <v>1370</v>
      </c>
      <c r="C147" s="39" t="s">
        <v>2201</v>
      </c>
      <c r="D147" s="42" t="s">
        <v>4700</v>
      </c>
      <c r="E147" s="113">
        <v>9615</v>
      </c>
      <c r="F147" s="177">
        <f>IF(LOOKUP($J147,RABAT!$A$6:$A$9,RABAT!$A$6:$A$9)=$J147,LOOKUP($J147,RABAT!$A$6:$A$9,RABAT!C$6:C$9),"---")</f>
        <v>0</v>
      </c>
      <c r="G147" s="41">
        <f t="shared" si="11"/>
        <v>9615</v>
      </c>
      <c r="H147" s="119" t="s">
        <v>2202</v>
      </c>
      <c r="I147" s="39" t="s">
        <v>1822</v>
      </c>
      <c r="J147" s="40" t="s">
        <v>2365</v>
      </c>
      <c r="K147" s="39" t="s">
        <v>2364</v>
      </c>
      <c r="M147" s="7">
        <f t="shared" si="12"/>
        <v>0</v>
      </c>
    </row>
    <row r="148" spans="1:13" ht="12.75" customHeight="1">
      <c r="A148" s="3">
        <v>147</v>
      </c>
      <c r="B148" s="39" t="s">
        <v>538</v>
      </c>
      <c r="C148" s="39" t="s">
        <v>539</v>
      </c>
      <c r="D148" s="39" t="s">
        <v>4698</v>
      </c>
      <c r="E148" s="113">
        <v>8360</v>
      </c>
      <c r="F148" s="177">
        <f>IF(LOOKUP($J148,RABAT!$A$6:$A$9,RABAT!$A$6:$A$9)=$J148,LOOKUP($J148,RABAT!$A$6:$A$9,RABAT!C$6:C$9),"---")</f>
        <v>0</v>
      </c>
      <c r="G148" s="41">
        <f t="shared" si="11"/>
        <v>8360</v>
      </c>
      <c r="H148" s="118" t="s">
        <v>1831</v>
      </c>
      <c r="I148" s="67" t="s">
        <v>1822</v>
      </c>
      <c r="J148" s="68" t="s">
        <v>2365</v>
      </c>
      <c r="K148" s="67" t="s">
        <v>2364</v>
      </c>
      <c r="M148" s="7">
        <f t="shared" si="12"/>
        <v>0</v>
      </c>
    </row>
    <row r="149" spans="1:13" s="3" customFormat="1" ht="12.75" customHeight="1">
      <c r="A149" s="7">
        <v>148</v>
      </c>
      <c r="B149" s="129" t="s">
        <v>4678</v>
      </c>
      <c r="C149" s="130" t="s">
        <v>1371</v>
      </c>
      <c r="D149" s="131" t="s">
        <v>4696</v>
      </c>
      <c r="E149" s="132" t="s">
        <v>4683</v>
      </c>
      <c r="F149" s="176" t="s">
        <v>4684</v>
      </c>
      <c r="G149" s="133" t="s">
        <v>4685</v>
      </c>
      <c r="H149" s="103" t="s">
        <v>4680</v>
      </c>
      <c r="I149" s="103" t="s">
        <v>4681</v>
      </c>
      <c r="J149" s="103" t="s">
        <v>4682</v>
      </c>
      <c r="K149" s="103" t="s">
        <v>2363</v>
      </c>
      <c r="M149" s="7">
        <f t="shared" si="12"/>
        <v>0</v>
      </c>
    </row>
    <row r="150" spans="1:13" ht="12.75" customHeight="1">
      <c r="A150" s="3">
        <v>149</v>
      </c>
      <c r="B150" s="39" t="s">
        <v>3361</v>
      </c>
      <c r="C150" s="39" t="s">
        <v>3362</v>
      </c>
      <c r="D150" s="39" t="s">
        <v>4698</v>
      </c>
      <c r="E150" s="113">
        <v>296</v>
      </c>
      <c r="F150" s="177">
        <f>IF(LOOKUP($J150,RABAT!$A$6:$A$9,RABAT!$A$6:$A$9)=$J150,LOOKUP($J150,RABAT!$A$6:$A$9,RABAT!C$6:C$9),"---")</f>
        <v>0</v>
      </c>
      <c r="G150" s="41">
        <f t="shared" ref="G150:G160" si="13">CEILING(E150-(E150*F150),0.1)</f>
        <v>296</v>
      </c>
      <c r="H150" s="117" t="s">
        <v>3566</v>
      </c>
      <c r="I150" s="39" t="s">
        <v>1822</v>
      </c>
      <c r="J150" s="40" t="s">
        <v>2365</v>
      </c>
      <c r="K150" s="39" t="s">
        <v>2364</v>
      </c>
      <c r="M150" s="7">
        <f t="shared" si="12"/>
        <v>0</v>
      </c>
    </row>
    <row r="151" spans="1:13" ht="12.75" customHeight="1">
      <c r="A151" s="7">
        <v>150</v>
      </c>
      <c r="B151" s="39" t="s">
        <v>3363</v>
      </c>
      <c r="C151" s="39" t="s">
        <v>3364</v>
      </c>
      <c r="D151" s="42" t="s">
        <v>4698</v>
      </c>
      <c r="E151" s="113">
        <v>296</v>
      </c>
      <c r="F151" s="177">
        <f>IF(LOOKUP($J151,RABAT!$A$6:$A$9,RABAT!$A$6:$A$9)=$J151,LOOKUP($J151,RABAT!$A$6:$A$9,RABAT!C$6:C$9),"---")</f>
        <v>0</v>
      </c>
      <c r="G151" s="41">
        <f t="shared" si="13"/>
        <v>296</v>
      </c>
      <c r="H151" s="117" t="s">
        <v>3567</v>
      </c>
      <c r="I151" s="39" t="s">
        <v>1822</v>
      </c>
      <c r="J151" s="40" t="s">
        <v>2365</v>
      </c>
      <c r="K151" s="39" t="s">
        <v>2364</v>
      </c>
      <c r="M151" s="7">
        <f t="shared" si="12"/>
        <v>0</v>
      </c>
    </row>
    <row r="152" spans="1:13" ht="12.75" customHeight="1">
      <c r="A152" s="3">
        <v>151</v>
      </c>
      <c r="B152" s="39" t="s">
        <v>3365</v>
      </c>
      <c r="C152" s="39" t="s">
        <v>3366</v>
      </c>
      <c r="D152" s="39" t="s">
        <v>4697</v>
      </c>
      <c r="E152" s="113">
        <v>157</v>
      </c>
      <c r="F152" s="177">
        <f>IF(LOOKUP($J152,RABAT!$A$6:$A$9,RABAT!$A$6:$A$9)=$J152,LOOKUP($J152,RABAT!$A$6:$A$9,RABAT!C$6:C$9),"---")</f>
        <v>0</v>
      </c>
      <c r="G152" s="41">
        <f t="shared" si="13"/>
        <v>157</v>
      </c>
      <c r="H152" s="117" t="s">
        <v>3568</v>
      </c>
      <c r="I152" s="39" t="s">
        <v>1822</v>
      </c>
      <c r="J152" s="40" t="s">
        <v>2365</v>
      </c>
      <c r="K152" s="39" t="s">
        <v>2364</v>
      </c>
      <c r="M152" s="7">
        <f t="shared" si="12"/>
        <v>0</v>
      </c>
    </row>
    <row r="153" spans="1:13" ht="12.75" customHeight="1">
      <c r="A153" s="7">
        <v>152</v>
      </c>
      <c r="B153" s="39" t="s">
        <v>3367</v>
      </c>
      <c r="C153" s="39" t="s">
        <v>3368</v>
      </c>
      <c r="D153" s="39" t="s">
        <v>4698</v>
      </c>
      <c r="E153" s="113">
        <v>380</v>
      </c>
      <c r="F153" s="177">
        <f>IF(LOOKUP($J153,RABAT!$A$6:$A$9,RABAT!$A$6:$A$9)=$J153,LOOKUP($J153,RABAT!$A$6:$A$9,RABAT!C$6:C$9),"---")</f>
        <v>0</v>
      </c>
      <c r="G153" s="41">
        <f t="shared" si="13"/>
        <v>380</v>
      </c>
      <c r="H153" s="117" t="s">
        <v>1936</v>
      </c>
      <c r="I153" s="39" t="s">
        <v>1822</v>
      </c>
      <c r="J153" s="40" t="s">
        <v>2365</v>
      </c>
      <c r="K153" s="39" t="s">
        <v>2364</v>
      </c>
      <c r="M153" s="7">
        <f t="shared" si="12"/>
        <v>0</v>
      </c>
    </row>
    <row r="154" spans="1:13" ht="12.75" customHeight="1">
      <c r="A154" s="3">
        <v>153</v>
      </c>
      <c r="B154" s="39" t="s">
        <v>3369</v>
      </c>
      <c r="C154" s="39" t="s">
        <v>3370</v>
      </c>
      <c r="D154" s="39" t="s">
        <v>4698</v>
      </c>
      <c r="E154" s="113">
        <v>263</v>
      </c>
      <c r="F154" s="177">
        <f>IF(LOOKUP($J154,RABAT!$A$6:$A$9,RABAT!$A$6:$A$9)=$J154,LOOKUP($J154,RABAT!$A$6:$A$9,RABAT!C$6:C$9),"---")</f>
        <v>0</v>
      </c>
      <c r="G154" s="41">
        <f t="shared" si="13"/>
        <v>263</v>
      </c>
      <c r="H154" s="117" t="s">
        <v>1939</v>
      </c>
      <c r="I154" s="39" t="s">
        <v>1822</v>
      </c>
      <c r="J154" s="40" t="s">
        <v>2365</v>
      </c>
      <c r="K154" s="39" t="s">
        <v>2364</v>
      </c>
      <c r="M154" s="7">
        <f t="shared" si="12"/>
        <v>0</v>
      </c>
    </row>
    <row r="155" spans="1:13" ht="12.75" customHeight="1">
      <c r="A155" s="7">
        <v>154</v>
      </c>
      <c r="B155" s="39" t="s">
        <v>3371</v>
      </c>
      <c r="C155" s="39" t="s">
        <v>3372</v>
      </c>
      <c r="D155" s="39" t="s">
        <v>4697</v>
      </c>
      <c r="E155" s="113">
        <v>178</v>
      </c>
      <c r="F155" s="177">
        <f>IF(LOOKUP($J155,RABAT!$A$6:$A$9,RABAT!$A$6:$A$9)=$J155,LOOKUP($J155,RABAT!$A$6:$A$9,RABAT!C$6:C$9),"---")</f>
        <v>0</v>
      </c>
      <c r="G155" s="41">
        <f t="shared" si="13"/>
        <v>178</v>
      </c>
      <c r="H155" s="117" t="s">
        <v>1942</v>
      </c>
      <c r="I155" s="39" t="s">
        <v>1822</v>
      </c>
      <c r="J155" s="40" t="s">
        <v>2365</v>
      </c>
      <c r="K155" s="39" t="s">
        <v>2364</v>
      </c>
      <c r="M155" s="7">
        <f t="shared" si="12"/>
        <v>0</v>
      </c>
    </row>
    <row r="156" spans="1:13" ht="12.75" customHeight="1">
      <c r="A156" s="3">
        <v>155</v>
      </c>
      <c r="B156" s="39" t="s">
        <v>3373</v>
      </c>
      <c r="C156" s="39" t="s">
        <v>3374</v>
      </c>
      <c r="D156" s="39" t="s">
        <v>4697</v>
      </c>
      <c r="E156" s="113">
        <v>222</v>
      </c>
      <c r="F156" s="177">
        <f>IF(LOOKUP($J156,RABAT!$A$6:$A$9,RABAT!$A$6:$A$9)=$J156,LOOKUP($J156,RABAT!$A$6:$A$9,RABAT!C$6:C$9),"---")</f>
        <v>0</v>
      </c>
      <c r="G156" s="41">
        <f t="shared" si="13"/>
        <v>222</v>
      </c>
      <c r="H156" s="117" t="s">
        <v>1951</v>
      </c>
      <c r="I156" s="39" t="s">
        <v>1822</v>
      </c>
      <c r="J156" s="40" t="s">
        <v>2365</v>
      </c>
      <c r="K156" s="39" t="s">
        <v>2364</v>
      </c>
      <c r="M156" s="7">
        <f t="shared" si="12"/>
        <v>0</v>
      </c>
    </row>
    <row r="157" spans="1:13" ht="12.75" customHeight="1">
      <c r="A157" s="7">
        <v>156</v>
      </c>
      <c r="B157" s="39" t="s">
        <v>3375</v>
      </c>
      <c r="C157" s="39" t="s">
        <v>3376</v>
      </c>
      <c r="D157" s="39" t="s">
        <v>4697</v>
      </c>
      <c r="E157" s="113">
        <v>218</v>
      </c>
      <c r="F157" s="177">
        <f>IF(LOOKUP($J157,RABAT!$A$6:$A$9,RABAT!$A$6:$A$9)=$J157,LOOKUP($J157,RABAT!$A$6:$A$9,RABAT!C$6:C$9),"---")</f>
        <v>0</v>
      </c>
      <c r="G157" s="41">
        <f t="shared" si="13"/>
        <v>218</v>
      </c>
      <c r="H157" s="117" t="s">
        <v>4102</v>
      </c>
      <c r="I157" s="39" t="s">
        <v>1822</v>
      </c>
      <c r="J157" s="40" t="s">
        <v>2365</v>
      </c>
      <c r="K157" s="39" t="s">
        <v>2364</v>
      </c>
      <c r="M157" s="7">
        <f t="shared" si="12"/>
        <v>0</v>
      </c>
    </row>
    <row r="158" spans="1:13" ht="12.75" customHeight="1">
      <c r="A158" s="3">
        <v>157</v>
      </c>
      <c r="B158" s="39" t="s">
        <v>3377</v>
      </c>
      <c r="C158" s="39" t="s">
        <v>3378</v>
      </c>
      <c r="D158" s="39" t="s">
        <v>4697</v>
      </c>
      <c r="E158" s="113">
        <v>287</v>
      </c>
      <c r="F158" s="177">
        <f>IF(LOOKUP($J158,RABAT!$A$6:$A$9,RABAT!$A$6:$A$9)=$J158,LOOKUP($J158,RABAT!$A$6:$A$9,RABAT!C$6:C$9),"---")</f>
        <v>0</v>
      </c>
      <c r="G158" s="41">
        <f t="shared" si="13"/>
        <v>287</v>
      </c>
      <c r="H158" s="117" t="s">
        <v>1912</v>
      </c>
      <c r="I158" s="39" t="s">
        <v>1822</v>
      </c>
      <c r="J158" s="40" t="s">
        <v>2365</v>
      </c>
      <c r="K158" s="39" t="s">
        <v>2364</v>
      </c>
      <c r="M158" s="7">
        <f t="shared" si="12"/>
        <v>0</v>
      </c>
    </row>
    <row r="159" spans="1:13" ht="12.75" customHeight="1">
      <c r="A159" s="7">
        <v>158</v>
      </c>
      <c r="B159" s="39" t="s">
        <v>3379</v>
      </c>
      <c r="C159" s="39" t="s">
        <v>3380</v>
      </c>
      <c r="D159" s="39" t="s">
        <v>4697</v>
      </c>
      <c r="E159" s="113">
        <v>287</v>
      </c>
      <c r="F159" s="177">
        <f>IF(LOOKUP($J159,RABAT!$A$6:$A$9,RABAT!$A$6:$A$9)=$J159,LOOKUP($J159,RABAT!$A$6:$A$9,RABAT!C$6:C$9),"---")</f>
        <v>0</v>
      </c>
      <c r="G159" s="41">
        <f t="shared" si="13"/>
        <v>287</v>
      </c>
      <c r="H159" s="117" t="s">
        <v>1933</v>
      </c>
      <c r="I159" s="39" t="s">
        <v>1822</v>
      </c>
      <c r="J159" s="40" t="s">
        <v>2365</v>
      </c>
      <c r="K159" s="39" t="s">
        <v>2364</v>
      </c>
      <c r="M159" s="7">
        <f t="shared" si="12"/>
        <v>0</v>
      </c>
    </row>
    <row r="160" spans="1:13" ht="12.75" customHeight="1">
      <c r="A160" s="3">
        <v>159</v>
      </c>
      <c r="B160" s="39" t="s">
        <v>3381</v>
      </c>
      <c r="C160" s="39" t="s">
        <v>3382</v>
      </c>
      <c r="D160" s="39" t="s">
        <v>4697</v>
      </c>
      <c r="E160" s="113">
        <v>287</v>
      </c>
      <c r="F160" s="177">
        <f>IF(LOOKUP($J160,RABAT!$A$6:$A$9,RABAT!$A$6:$A$9)=$J160,LOOKUP($J160,RABAT!$A$6:$A$9,RABAT!C$6:C$9),"---")</f>
        <v>0</v>
      </c>
      <c r="G160" s="41">
        <f t="shared" si="13"/>
        <v>287</v>
      </c>
      <c r="H160" s="118" t="s">
        <v>1783</v>
      </c>
      <c r="I160" s="67" t="s">
        <v>1822</v>
      </c>
      <c r="J160" s="68" t="s">
        <v>2365</v>
      </c>
      <c r="K160" s="67" t="s">
        <v>2364</v>
      </c>
      <c r="M160" s="7">
        <f t="shared" si="12"/>
        <v>0</v>
      </c>
    </row>
    <row r="161" spans="1:13" s="3" customFormat="1" ht="12.75" customHeight="1">
      <c r="A161" s="7">
        <v>160</v>
      </c>
      <c r="B161" s="129" t="s">
        <v>4678</v>
      </c>
      <c r="C161" s="130" t="s">
        <v>1372</v>
      </c>
      <c r="D161" s="131" t="s">
        <v>4696</v>
      </c>
      <c r="E161" s="132" t="s">
        <v>4683</v>
      </c>
      <c r="F161" s="176" t="s">
        <v>4684</v>
      </c>
      <c r="G161" s="133" t="s">
        <v>4685</v>
      </c>
      <c r="H161" s="5" t="s">
        <v>4680</v>
      </c>
      <c r="I161" s="5" t="s">
        <v>4681</v>
      </c>
      <c r="J161" s="5" t="s">
        <v>4682</v>
      </c>
      <c r="K161" s="5" t="s">
        <v>2363</v>
      </c>
      <c r="M161" s="7">
        <f t="shared" si="12"/>
        <v>0</v>
      </c>
    </row>
    <row r="162" spans="1:13" ht="12.75" customHeight="1">
      <c r="A162" s="3">
        <v>161</v>
      </c>
      <c r="B162" s="39" t="s">
        <v>3383</v>
      </c>
      <c r="C162" s="39" t="s">
        <v>3384</v>
      </c>
      <c r="D162" s="39" t="s">
        <v>4697</v>
      </c>
      <c r="E162" s="113">
        <v>442</v>
      </c>
      <c r="F162" s="177">
        <f>IF(LOOKUP($J162,RABAT!$A$6:$A$9,RABAT!$A$6:$A$9)=$J162,LOOKUP($J162,RABAT!$A$6:$A$9,RABAT!C$6:C$9),"---")</f>
        <v>0</v>
      </c>
      <c r="G162" s="41">
        <f t="shared" ref="G162:G168" si="14">CEILING(E162-(E162*F162),0.1)</f>
        <v>442</v>
      </c>
      <c r="H162" s="117" t="s">
        <v>1854</v>
      </c>
      <c r="I162" s="39" t="s">
        <v>1822</v>
      </c>
      <c r="J162" s="40" t="s">
        <v>2365</v>
      </c>
      <c r="K162" s="39" t="s">
        <v>2364</v>
      </c>
      <c r="M162" s="7">
        <f t="shared" si="12"/>
        <v>0</v>
      </c>
    </row>
    <row r="163" spans="1:13" ht="12.75" customHeight="1">
      <c r="A163" s="7">
        <v>162</v>
      </c>
      <c r="B163" s="39" t="s">
        <v>5025</v>
      </c>
      <c r="C163" s="39" t="s">
        <v>5062</v>
      </c>
      <c r="D163" s="42" t="s">
        <v>4697</v>
      </c>
      <c r="E163" s="113">
        <v>779</v>
      </c>
      <c r="F163" s="177">
        <f>IF(LOOKUP($J163,RABAT!$A$6:$A$9,RABAT!$A$6:$A$9)=$J163,LOOKUP($J163,RABAT!$A$6:$A$9,RABAT!C$6:C$9),"---")</f>
        <v>0</v>
      </c>
      <c r="G163" s="41">
        <f t="shared" si="14"/>
        <v>779</v>
      </c>
      <c r="H163" s="119" t="s">
        <v>1857</v>
      </c>
      <c r="I163" s="39" t="s">
        <v>1822</v>
      </c>
      <c r="J163" s="40" t="s">
        <v>2365</v>
      </c>
      <c r="K163" s="39" t="s">
        <v>2364</v>
      </c>
      <c r="M163" s="7">
        <f t="shared" si="12"/>
        <v>0</v>
      </c>
    </row>
    <row r="164" spans="1:13" ht="12.75" customHeight="1">
      <c r="A164" s="3">
        <v>163</v>
      </c>
      <c r="B164" s="39" t="s">
        <v>3385</v>
      </c>
      <c r="C164" s="39" t="s">
        <v>3386</v>
      </c>
      <c r="D164" s="39" t="s">
        <v>4697</v>
      </c>
      <c r="E164" s="113">
        <v>726</v>
      </c>
      <c r="F164" s="177">
        <f>IF(LOOKUP($J164,RABAT!$A$6:$A$9,RABAT!$A$6:$A$9)=$J164,LOOKUP($J164,RABAT!$A$6:$A$9,RABAT!C$6:C$9),"---")</f>
        <v>0</v>
      </c>
      <c r="G164" s="41">
        <f t="shared" si="14"/>
        <v>726</v>
      </c>
      <c r="H164" s="117" t="s">
        <v>5263</v>
      </c>
      <c r="I164" s="39" t="s">
        <v>1822</v>
      </c>
      <c r="J164" s="40" t="s">
        <v>2365</v>
      </c>
      <c r="K164" s="39" t="s">
        <v>2364</v>
      </c>
      <c r="M164" s="7">
        <f t="shared" si="12"/>
        <v>0</v>
      </c>
    </row>
    <row r="165" spans="1:13" ht="12.75" customHeight="1">
      <c r="A165" s="7">
        <v>164</v>
      </c>
      <c r="B165" s="39" t="s">
        <v>3389</v>
      </c>
      <c r="C165" s="39" t="s">
        <v>3390</v>
      </c>
      <c r="D165" s="39" t="s">
        <v>4697</v>
      </c>
      <c r="E165" s="113">
        <v>960</v>
      </c>
      <c r="F165" s="177">
        <f>IF(LOOKUP($J165,RABAT!$A$6:$A$9,RABAT!$A$6:$A$9)=$J165,LOOKUP($J165,RABAT!$A$6:$A$9,RABAT!C$6:C$9),"---")</f>
        <v>0</v>
      </c>
      <c r="G165" s="41">
        <f t="shared" si="14"/>
        <v>960</v>
      </c>
      <c r="H165" s="118" t="s">
        <v>5269</v>
      </c>
      <c r="I165" s="67" t="s">
        <v>1822</v>
      </c>
      <c r="J165" s="68" t="s">
        <v>2365</v>
      </c>
      <c r="K165" s="67" t="s">
        <v>2364</v>
      </c>
      <c r="M165" s="7">
        <f t="shared" si="12"/>
        <v>0</v>
      </c>
    </row>
    <row r="166" spans="1:13" ht="12.75" customHeight="1">
      <c r="A166" s="3">
        <v>165</v>
      </c>
      <c r="B166" s="39" t="s">
        <v>5026</v>
      </c>
      <c r="C166" s="39" t="s">
        <v>5063</v>
      </c>
      <c r="D166" s="39" t="s">
        <v>4697</v>
      </c>
      <c r="E166" s="113">
        <v>1455</v>
      </c>
      <c r="F166" s="177">
        <f>IF(LOOKUP($J166,RABAT!$A$6:$A$9,RABAT!$A$6:$A$9)=$J166,LOOKUP($J166,RABAT!$A$6:$A$9,RABAT!C$6:C$9),"---")</f>
        <v>0</v>
      </c>
      <c r="G166" s="41">
        <f t="shared" si="14"/>
        <v>1455</v>
      </c>
      <c r="H166" s="119" t="s">
        <v>5281</v>
      </c>
      <c r="I166" s="39" t="s">
        <v>1822</v>
      </c>
      <c r="J166" s="40" t="s">
        <v>2365</v>
      </c>
      <c r="K166" s="39" t="s">
        <v>2364</v>
      </c>
      <c r="M166" s="7">
        <f t="shared" si="12"/>
        <v>0</v>
      </c>
    </row>
    <row r="167" spans="1:13" s="76" customFormat="1" ht="12.75" customHeight="1">
      <c r="A167" s="7">
        <v>166</v>
      </c>
      <c r="B167" s="39" t="s">
        <v>5027</v>
      </c>
      <c r="C167" s="39" t="s">
        <v>3387</v>
      </c>
      <c r="D167" s="39" t="s">
        <v>4697</v>
      </c>
      <c r="E167" s="113">
        <v>1289</v>
      </c>
      <c r="F167" s="177">
        <f>IF(LOOKUP($J167,RABAT!$A$6:$A$9,RABAT!$A$6:$A$9)=$J167,LOOKUP($J167,RABAT!$A$6:$A$9,RABAT!C$6:C$9),"---")</f>
        <v>0</v>
      </c>
      <c r="G167" s="41">
        <f t="shared" si="14"/>
        <v>1289</v>
      </c>
      <c r="H167" s="121" t="s">
        <v>5284</v>
      </c>
      <c r="I167" s="74" t="s">
        <v>1822</v>
      </c>
      <c r="J167" s="80" t="s">
        <v>2365</v>
      </c>
      <c r="K167" s="74" t="s">
        <v>2364</v>
      </c>
      <c r="M167" s="7">
        <f t="shared" si="12"/>
        <v>0</v>
      </c>
    </row>
    <row r="168" spans="1:13" s="76" customFormat="1" ht="12.75" customHeight="1">
      <c r="A168" s="3">
        <v>167</v>
      </c>
      <c r="B168" s="39" t="s">
        <v>5028</v>
      </c>
      <c r="C168" s="39" t="s">
        <v>3388</v>
      </c>
      <c r="D168" s="39" t="s">
        <v>4698</v>
      </c>
      <c r="E168" s="113">
        <v>2707</v>
      </c>
      <c r="F168" s="177">
        <f>IF(LOOKUP($J168,RABAT!$A$6:$A$9,RABAT!$A$6:$A$9)=$J168,LOOKUP($J168,RABAT!$A$6:$A$9,RABAT!C$6:C$9),"---")</f>
        <v>0</v>
      </c>
      <c r="G168" s="41">
        <f t="shared" si="14"/>
        <v>2707</v>
      </c>
      <c r="H168" s="121" t="s">
        <v>5296</v>
      </c>
      <c r="I168" s="74" t="s">
        <v>1822</v>
      </c>
      <c r="J168" s="80" t="s">
        <v>2365</v>
      </c>
      <c r="K168" s="74" t="s">
        <v>2364</v>
      </c>
      <c r="M168" s="7">
        <f t="shared" si="12"/>
        <v>0</v>
      </c>
    </row>
    <row r="169" spans="1:13" s="3" customFormat="1" ht="12.75" customHeight="1">
      <c r="A169" s="7">
        <v>168</v>
      </c>
      <c r="B169" s="129" t="s">
        <v>4678</v>
      </c>
      <c r="C169" s="130" t="s">
        <v>1373</v>
      </c>
      <c r="D169" s="131" t="s">
        <v>4696</v>
      </c>
      <c r="E169" s="132" t="s">
        <v>4683</v>
      </c>
      <c r="F169" s="176" t="s">
        <v>4684</v>
      </c>
      <c r="G169" s="133" t="s">
        <v>4685</v>
      </c>
      <c r="H169" s="103" t="s">
        <v>4680</v>
      </c>
      <c r="I169" s="103" t="s">
        <v>4681</v>
      </c>
      <c r="J169" s="103" t="s">
        <v>4682</v>
      </c>
      <c r="K169" s="103" t="s">
        <v>2363</v>
      </c>
      <c r="M169" s="7">
        <f t="shared" si="12"/>
        <v>0</v>
      </c>
    </row>
    <row r="170" spans="1:13" ht="12.75" customHeight="1">
      <c r="A170" s="3">
        <v>169</v>
      </c>
      <c r="B170" s="39" t="s">
        <v>3391</v>
      </c>
      <c r="C170" s="39" t="s">
        <v>3392</v>
      </c>
      <c r="D170" s="39" t="s">
        <v>4698</v>
      </c>
      <c r="E170" s="113">
        <v>8090</v>
      </c>
      <c r="F170" s="177">
        <f>IF(LOOKUP($J170,RABAT!$A$6:$A$9,RABAT!$A$6:$A$9)=$J170,LOOKUP($J170,RABAT!$A$6:$A$9,RABAT!C$6:C$9),"---")</f>
        <v>0</v>
      </c>
      <c r="G170" s="41">
        <f t="shared" ref="G170:G175" si="15">CEILING(E170-(E170*F170),0.1)</f>
        <v>8090</v>
      </c>
      <c r="H170" s="117" t="s">
        <v>4466</v>
      </c>
      <c r="I170" s="39" t="s">
        <v>1822</v>
      </c>
      <c r="J170" s="40" t="s">
        <v>2365</v>
      </c>
      <c r="K170" s="39" t="s">
        <v>2364</v>
      </c>
      <c r="M170" s="7">
        <f t="shared" si="12"/>
        <v>0</v>
      </c>
    </row>
    <row r="171" spans="1:13" ht="12.75" customHeight="1">
      <c r="A171" s="7">
        <v>170</v>
      </c>
      <c r="B171" s="39" t="s">
        <v>3393</v>
      </c>
      <c r="C171" s="39" t="s">
        <v>3394</v>
      </c>
      <c r="D171" s="39" t="s">
        <v>4698</v>
      </c>
      <c r="E171" s="113">
        <v>9968</v>
      </c>
      <c r="F171" s="177">
        <f>IF(LOOKUP($J171,RABAT!$A$6:$A$9,RABAT!$A$6:$A$9)=$J171,LOOKUP($J171,RABAT!$A$6:$A$9,RABAT!C$6:C$9),"---")</f>
        <v>0</v>
      </c>
      <c r="G171" s="41">
        <f t="shared" si="15"/>
        <v>9968</v>
      </c>
      <c r="H171" s="117" t="s">
        <v>4908</v>
      </c>
      <c r="I171" s="39" t="s">
        <v>1822</v>
      </c>
      <c r="J171" s="40" t="s">
        <v>2365</v>
      </c>
      <c r="K171" s="39" t="s">
        <v>2364</v>
      </c>
      <c r="M171" s="7">
        <f t="shared" si="12"/>
        <v>0</v>
      </c>
    </row>
    <row r="172" spans="1:13" ht="12.75" customHeight="1">
      <c r="A172" s="3">
        <v>171</v>
      </c>
      <c r="B172" s="42" t="s">
        <v>4521</v>
      </c>
      <c r="C172" s="39" t="s">
        <v>4522</v>
      </c>
      <c r="D172" s="39" t="s">
        <v>4700</v>
      </c>
      <c r="E172" s="113">
        <v>9829</v>
      </c>
      <c r="F172" s="177">
        <f>IF(LOOKUP($J172,RABAT!$A$6:$A$9,RABAT!$A$6:$A$9)=$J172,LOOKUP($J172,RABAT!$A$6:$A$9,RABAT!C$6:C$9),"---")</f>
        <v>0</v>
      </c>
      <c r="G172" s="41">
        <f t="shared" si="15"/>
        <v>9829</v>
      </c>
      <c r="H172" s="117" t="s">
        <v>4930</v>
      </c>
      <c r="I172" s="39" t="s">
        <v>1822</v>
      </c>
      <c r="J172" s="40" t="s">
        <v>2365</v>
      </c>
      <c r="K172" s="39" t="s">
        <v>2364</v>
      </c>
      <c r="M172" s="7">
        <f t="shared" si="12"/>
        <v>0</v>
      </c>
    </row>
    <row r="173" spans="1:13" ht="12.75" customHeight="1">
      <c r="A173" s="7">
        <v>172</v>
      </c>
      <c r="B173" s="39" t="s">
        <v>3395</v>
      </c>
      <c r="C173" s="39" t="s">
        <v>3396</v>
      </c>
      <c r="D173" s="39" t="s">
        <v>4698</v>
      </c>
      <c r="E173" s="113">
        <v>11921</v>
      </c>
      <c r="F173" s="177">
        <f>IF(LOOKUP($J173,RABAT!$A$6:$A$9,RABAT!$A$6:$A$9)=$J173,LOOKUP($J173,RABAT!$A$6:$A$9,RABAT!C$6:C$9),"---")</f>
        <v>0</v>
      </c>
      <c r="G173" s="41">
        <f t="shared" si="15"/>
        <v>11921</v>
      </c>
      <c r="H173" s="117" t="s">
        <v>2245</v>
      </c>
      <c r="I173" s="39" t="s">
        <v>1822</v>
      </c>
      <c r="J173" s="40" t="s">
        <v>2365</v>
      </c>
      <c r="K173" s="39" t="s">
        <v>2364</v>
      </c>
      <c r="M173" s="7">
        <f t="shared" si="12"/>
        <v>0</v>
      </c>
    </row>
    <row r="174" spans="1:13" ht="12.75" customHeight="1">
      <c r="A174" s="3">
        <v>173</v>
      </c>
      <c r="B174" s="39" t="s">
        <v>3397</v>
      </c>
      <c r="C174" s="39" t="s">
        <v>3398</v>
      </c>
      <c r="D174" s="39" t="s">
        <v>4698</v>
      </c>
      <c r="E174" s="113">
        <v>12017</v>
      </c>
      <c r="F174" s="177">
        <f>IF(LOOKUP($J174,RABAT!$A$6:$A$9,RABAT!$A$6:$A$9)=$J174,LOOKUP($J174,RABAT!$A$6:$A$9,RABAT!C$6:C$9),"---")</f>
        <v>0</v>
      </c>
      <c r="G174" s="41">
        <f t="shared" si="15"/>
        <v>12017</v>
      </c>
      <c r="H174" s="118" t="s">
        <v>4932</v>
      </c>
      <c r="I174" s="67" t="s">
        <v>1822</v>
      </c>
      <c r="J174" s="68" t="s">
        <v>2365</v>
      </c>
      <c r="K174" s="67" t="s">
        <v>2364</v>
      </c>
      <c r="M174" s="7">
        <f t="shared" si="12"/>
        <v>0</v>
      </c>
    </row>
    <row r="175" spans="1:13" ht="12.75" customHeight="1">
      <c r="A175" s="7">
        <v>174</v>
      </c>
      <c r="B175" s="42" t="s">
        <v>4523</v>
      </c>
      <c r="C175" s="39" t="s">
        <v>4524</v>
      </c>
      <c r="D175" s="39" t="s">
        <v>4700</v>
      </c>
      <c r="E175" s="113">
        <v>11887</v>
      </c>
      <c r="F175" s="177">
        <f>IF(LOOKUP($J175,RABAT!$A$6:$A$9,RABAT!$A$6:$A$9)=$J175,LOOKUP($J175,RABAT!$A$6:$A$9,RABAT!C$6:C$9),"---")</f>
        <v>0</v>
      </c>
      <c r="G175" s="41">
        <f t="shared" si="15"/>
        <v>11887</v>
      </c>
      <c r="H175" s="103" t="s">
        <v>4933</v>
      </c>
      <c r="I175" s="39" t="s">
        <v>1822</v>
      </c>
      <c r="J175" s="40" t="s">
        <v>2365</v>
      </c>
      <c r="K175" s="39" t="s">
        <v>2364</v>
      </c>
      <c r="M175" s="7">
        <f t="shared" si="12"/>
        <v>0</v>
      </c>
    </row>
    <row r="176" spans="1:13" s="3" customFormat="1" ht="12.75" customHeight="1">
      <c r="A176" s="3">
        <v>175</v>
      </c>
      <c r="B176" s="129" t="s">
        <v>4678</v>
      </c>
      <c r="C176" s="130" t="s">
        <v>1374</v>
      </c>
      <c r="D176" s="131" t="s">
        <v>4696</v>
      </c>
      <c r="E176" s="132" t="s">
        <v>4683</v>
      </c>
      <c r="F176" s="176" t="s">
        <v>4684</v>
      </c>
      <c r="G176" s="133" t="s">
        <v>4685</v>
      </c>
      <c r="H176" s="103" t="s">
        <v>4680</v>
      </c>
      <c r="I176" s="103" t="s">
        <v>4681</v>
      </c>
      <c r="J176" s="103" t="s">
        <v>4682</v>
      </c>
      <c r="K176" s="103" t="s">
        <v>2363</v>
      </c>
      <c r="M176" s="7">
        <f t="shared" si="12"/>
        <v>0</v>
      </c>
    </row>
    <row r="177" spans="1:13" ht="12.75" customHeight="1">
      <c r="A177" s="7">
        <v>176</v>
      </c>
      <c r="B177" s="39" t="s">
        <v>385</v>
      </c>
      <c r="C177" s="39" t="s">
        <v>386</v>
      </c>
      <c r="D177" s="39" t="s">
        <v>4697</v>
      </c>
      <c r="E177" s="113">
        <v>288</v>
      </c>
      <c r="F177" s="177">
        <f>IF(LOOKUP($J177,RABAT!$A$6:$A$9,RABAT!$A$6:$A$9)=$J177,LOOKUP($J177,RABAT!$A$6:$A$9,RABAT!C$6:C$9),"---")</f>
        <v>0</v>
      </c>
      <c r="G177" s="41">
        <f t="shared" ref="G177:G182" si="16">CEILING(E177-(E177*F177),0.1)</f>
        <v>288</v>
      </c>
      <c r="H177" s="117" t="s">
        <v>2369</v>
      </c>
      <c r="I177" s="39" t="s">
        <v>1822</v>
      </c>
      <c r="J177" s="40" t="s">
        <v>2365</v>
      </c>
      <c r="K177" s="39" t="s">
        <v>2364</v>
      </c>
      <c r="M177" s="7">
        <f t="shared" si="12"/>
        <v>0</v>
      </c>
    </row>
    <row r="178" spans="1:13" ht="12.75" customHeight="1">
      <c r="A178" s="3">
        <v>177</v>
      </c>
      <c r="B178" s="39" t="s">
        <v>387</v>
      </c>
      <c r="C178" s="39" t="s">
        <v>388</v>
      </c>
      <c r="D178" s="39" t="s">
        <v>4697</v>
      </c>
      <c r="E178" s="113">
        <v>175</v>
      </c>
      <c r="F178" s="177">
        <f>IF(LOOKUP($J178,RABAT!$A$6:$A$9,RABAT!$A$6:$A$9)=$J178,LOOKUP($J178,RABAT!$A$6:$A$9,RABAT!C$6:C$9),"---")</f>
        <v>0</v>
      </c>
      <c r="G178" s="41">
        <f t="shared" si="16"/>
        <v>175</v>
      </c>
      <c r="H178" s="117" t="s">
        <v>2373</v>
      </c>
      <c r="I178" s="39" t="s">
        <v>1822</v>
      </c>
      <c r="J178" s="40" t="s">
        <v>2365</v>
      </c>
      <c r="K178" s="39" t="s">
        <v>2364</v>
      </c>
      <c r="M178" s="7">
        <f t="shared" si="12"/>
        <v>0</v>
      </c>
    </row>
    <row r="179" spans="1:13" ht="12.75" customHeight="1">
      <c r="A179" s="7">
        <v>178</v>
      </c>
      <c r="B179" s="39" t="s">
        <v>389</v>
      </c>
      <c r="C179" s="39" t="s">
        <v>390</v>
      </c>
      <c r="D179" s="39" t="s">
        <v>4697</v>
      </c>
      <c r="E179" s="113">
        <v>169</v>
      </c>
      <c r="F179" s="177">
        <f>IF(LOOKUP($J179,RABAT!$A$6:$A$9,RABAT!$A$6:$A$9)=$J179,LOOKUP($J179,RABAT!$A$6:$A$9,RABAT!C$6:C$9),"---")</f>
        <v>0</v>
      </c>
      <c r="G179" s="41">
        <f t="shared" si="16"/>
        <v>169</v>
      </c>
      <c r="H179" s="117" t="s">
        <v>2376</v>
      </c>
      <c r="I179" s="39" t="s">
        <v>1822</v>
      </c>
      <c r="J179" s="40" t="s">
        <v>2365</v>
      </c>
      <c r="K179" s="39" t="s">
        <v>2364</v>
      </c>
      <c r="M179" s="7">
        <f t="shared" si="12"/>
        <v>0</v>
      </c>
    </row>
    <row r="180" spans="1:13" ht="12.75" customHeight="1">
      <c r="A180" s="3">
        <v>179</v>
      </c>
      <c r="B180" s="39" t="s">
        <v>391</v>
      </c>
      <c r="C180" s="39" t="s">
        <v>392</v>
      </c>
      <c r="D180" s="39" t="s">
        <v>4697</v>
      </c>
      <c r="E180" s="113">
        <v>207</v>
      </c>
      <c r="F180" s="177">
        <f>IF(LOOKUP($J180,RABAT!$A$6:$A$9,RABAT!$A$6:$A$9)=$J180,LOOKUP($J180,RABAT!$A$6:$A$9,RABAT!C$6:C$9),"---")</f>
        <v>0</v>
      </c>
      <c r="G180" s="41">
        <f t="shared" si="16"/>
        <v>207</v>
      </c>
      <c r="H180" s="117" t="s">
        <v>2379</v>
      </c>
      <c r="I180" s="39" t="s">
        <v>1822</v>
      </c>
      <c r="J180" s="40" t="s">
        <v>2365</v>
      </c>
      <c r="K180" s="39" t="s">
        <v>2364</v>
      </c>
      <c r="M180" s="7">
        <f t="shared" si="12"/>
        <v>0</v>
      </c>
    </row>
    <row r="181" spans="1:13" ht="12.75" customHeight="1">
      <c r="A181" s="7">
        <v>180</v>
      </c>
      <c r="B181" s="39" t="s">
        <v>393</v>
      </c>
      <c r="C181" s="39" t="s">
        <v>394</v>
      </c>
      <c r="D181" s="39" t="s">
        <v>4697</v>
      </c>
      <c r="E181" s="113">
        <v>277</v>
      </c>
      <c r="F181" s="177">
        <f>IF(LOOKUP($J181,RABAT!$A$6:$A$9,RABAT!$A$6:$A$9)=$J181,LOOKUP($J181,RABAT!$A$6:$A$9,RABAT!C$6:C$9),"---")</f>
        <v>0</v>
      </c>
      <c r="G181" s="41">
        <f t="shared" si="16"/>
        <v>277</v>
      </c>
      <c r="H181" s="117" t="s">
        <v>2382</v>
      </c>
      <c r="I181" s="39" t="s">
        <v>1822</v>
      </c>
      <c r="J181" s="40" t="s">
        <v>2365</v>
      </c>
      <c r="K181" s="39" t="s">
        <v>2364</v>
      </c>
      <c r="M181" s="7">
        <f t="shared" si="12"/>
        <v>0</v>
      </c>
    </row>
    <row r="182" spans="1:13" ht="12.75" customHeight="1">
      <c r="A182" s="3">
        <v>181</v>
      </c>
      <c r="B182" s="39" t="s">
        <v>395</v>
      </c>
      <c r="C182" s="39" t="s">
        <v>396</v>
      </c>
      <c r="D182" s="39" t="s">
        <v>4697</v>
      </c>
      <c r="E182" s="113">
        <v>322</v>
      </c>
      <c r="F182" s="177">
        <f>IF(LOOKUP($J182,RABAT!$A$6:$A$9,RABAT!$A$6:$A$9)=$J182,LOOKUP($J182,RABAT!$A$6:$A$9,RABAT!C$6:C$9),"---")</f>
        <v>0</v>
      </c>
      <c r="G182" s="41">
        <f t="shared" si="16"/>
        <v>322</v>
      </c>
      <c r="H182" s="118" t="s">
        <v>2385</v>
      </c>
      <c r="I182" s="67" t="s">
        <v>1822</v>
      </c>
      <c r="J182" s="68" t="s">
        <v>2365</v>
      </c>
      <c r="K182" s="67" t="s">
        <v>2364</v>
      </c>
      <c r="M182" s="7">
        <f t="shared" si="12"/>
        <v>0</v>
      </c>
    </row>
    <row r="183" spans="1:13" s="3" customFormat="1" ht="12.75" customHeight="1">
      <c r="A183" s="7">
        <v>182</v>
      </c>
      <c r="B183" s="129" t="s">
        <v>4678</v>
      </c>
      <c r="C183" s="130" t="s">
        <v>1375</v>
      </c>
      <c r="D183" s="131" t="s">
        <v>4696</v>
      </c>
      <c r="E183" s="132" t="s">
        <v>4683</v>
      </c>
      <c r="F183" s="176" t="s">
        <v>4684</v>
      </c>
      <c r="G183" s="133" t="s">
        <v>4685</v>
      </c>
      <c r="H183" s="103" t="s">
        <v>4680</v>
      </c>
      <c r="I183" s="103" t="s">
        <v>4681</v>
      </c>
      <c r="J183" s="103" t="s">
        <v>4682</v>
      </c>
      <c r="K183" s="103" t="s">
        <v>2363</v>
      </c>
      <c r="M183" s="7">
        <f t="shared" si="12"/>
        <v>0</v>
      </c>
    </row>
    <row r="184" spans="1:13" ht="12.75" customHeight="1">
      <c r="A184" s="3">
        <v>183</v>
      </c>
      <c r="B184" s="39" t="s">
        <v>397</v>
      </c>
      <c r="C184" s="39" t="s">
        <v>398</v>
      </c>
      <c r="D184" s="39" t="s">
        <v>4698</v>
      </c>
      <c r="E184" s="113">
        <v>2448</v>
      </c>
      <c r="F184" s="177">
        <f>IF(LOOKUP($J184,RABAT!$A$6:$A$9,RABAT!$A$6:$A$9)=$J184,LOOKUP($J184,RABAT!$A$6:$A$9,RABAT!C$6:C$9),"---")</f>
        <v>0</v>
      </c>
      <c r="G184" s="41">
        <f>CEILING(E184-(E184*F184),0.1)</f>
        <v>2448</v>
      </c>
      <c r="H184" s="117" t="s">
        <v>1828</v>
      </c>
      <c r="I184" s="39" t="s">
        <v>1822</v>
      </c>
      <c r="J184" s="40" t="s">
        <v>2365</v>
      </c>
      <c r="K184" s="39" t="s">
        <v>2364</v>
      </c>
      <c r="M184" s="7">
        <f t="shared" si="12"/>
        <v>0</v>
      </c>
    </row>
    <row r="185" spans="1:13" ht="12.75" customHeight="1">
      <c r="A185" s="7">
        <v>184</v>
      </c>
      <c r="B185" s="39" t="s">
        <v>399</v>
      </c>
      <c r="C185" s="39" t="s">
        <v>400</v>
      </c>
      <c r="D185" s="39" t="s">
        <v>4698</v>
      </c>
      <c r="E185" s="113">
        <v>5364</v>
      </c>
      <c r="F185" s="177">
        <f>IF(LOOKUP($J185,RABAT!$A$6:$A$9,RABAT!$A$6:$A$9)=$J185,LOOKUP($J185,RABAT!$A$6:$A$9,RABAT!C$6:C$9),"---")</f>
        <v>0</v>
      </c>
      <c r="G185" s="41">
        <f>CEILING(E185-(E185*F185),0.1)</f>
        <v>5364</v>
      </c>
      <c r="H185" s="117" t="s">
        <v>1834</v>
      </c>
      <c r="I185" s="39" t="s">
        <v>1822</v>
      </c>
      <c r="J185" s="40" t="s">
        <v>2365</v>
      </c>
      <c r="K185" s="39" t="s">
        <v>2364</v>
      </c>
      <c r="M185" s="7">
        <f t="shared" si="12"/>
        <v>0</v>
      </c>
    </row>
    <row r="186" spans="1:13" ht="12.75" customHeight="1">
      <c r="A186" s="3">
        <v>185</v>
      </c>
      <c r="B186" s="39" t="s">
        <v>401</v>
      </c>
      <c r="C186" s="39" t="s">
        <v>402</v>
      </c>
      <c r="D186" s="39" t="s">
        <v>4698</v>
      </c>
      <c r="E186" s="113">
        <v>5691</v>
      </c>
      <c r="F186" s="177">
        <f>IF(LOOKUP($J186,RABAT!$A$6:$A$9,RABAT!$A$6:$A$9)=$J186,LOOKUP($J186,RABAT!$A$6:$A$9,RABAT!C$6:C$9),"---")</f>
        <v>0</v>
      </c>
      <c r="G186" s="41">
        <f>CEILING(E186-(E186*F186),0.1)</f>
        <v>5691</v>
      </c>
      <c r="H186" s="117" t="s">
        <v>1786</v>
      </c>
      <c r="I186" s="39" t="s">
        <v>1822</v>
      </c>
      <c r="J186" s="40" t="s">
        <v>2365</v>
      </c>
      <c r="K186" s="39" t="s">
        <v>2364</v>
      </c>
      <c r="M186" s="7">
        <f t="shared" si="12"/>
        <v>0</v>
      </c>
    </row>
    <row r="187" spans="1:13" ht="12.75" customHeight="1">
      <c r="A187" s="7">
        <v>186</v>
      </c>
      <c r="B187" s="39" t="s">
        <v>403</v>
      </c>
      <c r="C187" s="39" t="s">
        <v>404</v>
      </c>
      <c r="D187" s="39" t="s">
        <v>4698</v>
      </c>
      <c r="E187" s="113">
        <v>8420</v>
      </c>
      <c r="F187" s="177">
        <f>IF(LOOKUP($J187,RABAT!$A$6:$A$9,RABAT!$A$6:$A$9)=$J187,LOOKUP($J187,RABAT!$A$6:$A$9,RABAT!C$6:C$9),"---")</f>
        <v>0</v>
      </c>
      <c r="G187" s="41">
        <f>CEILING(E187-(E187*F187),0.1)</f>
        <v>8420</v>
      </c>
      <c r="H187" s="118" t="s">
        <v>957</v>
      </c>
      <c r="I187" s="67" t="s">
        <v>1822</v>
      </c>
      <c r="J187" s="68" t="s">
        <v>2365</v>
      </c>
      <c r="K187" s="67" t="s">
        <v>2364</v>
      </c>
      <c r="M187" s="7">
        <f t="shared" si="12"/>
        <v>0</v>
      </c>
    </row>
    <row r="188" spans="1:13" s="3" customFormat="1" ht="12.75" customHeight="1">
      <c r="A188" s="3">
        <v>187</v>
      </c>
      <c r="B188" s="129" t="s">
        <v>4678</v>
      </c>
      <c r="C188" s="130" t="s">
        <v>1376</v>
      </c>
      <c r="D188" s="131" t="s">
        <v>4696</v>
      </c>
      <c r="E188" s="132" t="s">
        <v>4683</v>
      </c>
      <c r="F188" s="176" t="s">
        <v>4684</v>
      </c>
      <c r="G188" s="133" t="s">
        <v>4685</v>
      </c>
      <c r="H188" s="103" t="s">
        <v>4680</v>
      </c>
      <c r="I188" s="103" t="s">
        <v>4681</v>
      </c>
      <c r="J188" s="103" t="s">
        <v>4682</v>
      </c>
      <c r="K188" s="103" t="s">
        <v>2363</v>
      </c>
      <c r="M188" s="7">
        <f t="shared" si="12"/>
        <v>0</v>
      </c>
    </row>
    <row r="189" spans="1:13" ht="12.75" customHeight="1">
      <c r="A189" s="7">
        <v>188</v>
      </c>
      <c r="B189" s="39" t="s">
        <v>405</v>
      </c>
      <c r="C189" s="39" t="s">
        <v>406</v>
      </c>
      <c r="D189" s="39" t="s">
        <v>4697</v>
      </c>
      <c r="E189" s="113">
        <v>844</v>
      </c>
      <c r="F189" s="177">
        <f>IF(LOOKUP($J189,RABAT!$A$6:$A$9,RABAT!$A$6:$A$9)=$J189,LOOKUP($J189,RABAT!$A$6:$A$9,RABAT!C$6:C$9),"---")</f>
        <v>0</v>
      </c>
      <c r="G189" s="41">
        <f t="shared" ref="G189:G197" si="17">CEILING(E189-(E189*F189),0.1)</f>
        <v>844</v>
      </c>
      <c r="H189" s="117" t="s">
        <v>2388</v>
      </c>
      <c r="I189" s="39" t="s">
        <v>1822</v>
      </c>
      <c r="J189" s="40" t="s">
        <v>2365</v>
      </c>
      <c r="K189" s="39" t="s">
        <v>2364</v>
      </c>
      <c r="M189" s="7">
        <f t="shared" si="12"/>
        <v>0</v>
      </c>
    </row>
    <row r="190" spans="1:13" ht="12.75" customHeight="1">
      <c r="A190" s="3">
        <v>189</v>
      </c>
      <c r="B190" s="39" t="s">
        <v>407</v>
      </c>
      <c r="C190" s="39" t="s">
        <v>408</v>
      </c>
      <c r="D190" s="39" t="s">
        <v>4697</v>
      </c>
      <c r="E190" s="113">
        <v>751</v>
      </c>
      <c r="F190" s="177">
        <f>IF(LOOKUP($J190,RABAT!$A$6:$A$9,RABAT!$A$6:$A$9)=$J190,LOOKUP($J190,RABAT!$A$6:$A$9,RABAT!C$6:C$9),"---")</f>
        <v>0</v>
      </c>
      <c r="G190" s="41">
        <f t="shared" si="17"/>
        <v>751</v>
      </c>
      <c r="H190" s="117" t="s">
        <v>2391</v>
      </c>
      <c r="I190" s="39" t="s">
        <v>1822</v>
      </c>
      <c r="J190" s="40" t="s">
        <v>2365</v>
      </c>
      <c r="K190" s="39" t="s">
        <v>2364</v>
      </c>
      <c r="M190" s="7">
        <f t="shared" si="12"/>
        <v>0</v>
      </c>
    </row>
    <row r="191" spans="1:13" ht="12.75" customHeight="1">
      <c r="A191" s="7">
        <v>190</v>
      </c>
      <c r="B191" s="39" t="s">
        <v>409</v>
      </c>
      <c r="C191" s="39" t="s">
        <v>410</v>
      </c>
      <c r="D191" s="39" t="s">
        <v>4697</v>
      </c>
      <c r="E191" s="113">
        <v>940</v>
      </c>
      <c r="F191" s="177">
        <f>IF(LOOKUP($J191,RABAT!$A$6:$A$9,RABAT!$A$6:$A$9)=$J191,LOOKUP($J191,RABAT!$A$6:$A$9,RABAT!C$6:C$9),"---")</f>
        <v>0</v>
      </c>
      <c r="G191" s="41">
        <f t="shared" si="17"/>
        <v>940</v>
      </c>
      <c r="H191" s="117" t="s">
        <v>2394</v>
      </c>
      <c r="I191" s="39" t="s">
        <v>1822</v>
      </c>
      <c r="J191" s="40" t="s">
        <v>2365</v>
      </c>
      <c r="K191" s="39" t="s">
        <v>2364</v>
      </c>
      <c r="M191" s="7">
        <f t="shared" si="12"/>
        <v>0</v>
      </c>
    </row>
    <row r="192" spans="1:13" ht="12.75" customHeight="1">
      <c r="A192" s="3">
        <v>191</v>
      </c>
      <c r="B192" s="39" t="s">
        <v>411</v>
      </c>
      <c r="C192" s="39" t="s">
        <v>412</v>
      </c>
      <c r="D192" s="42" t="s">
        <v>4698</v>
      </c>
      <c r="E192" s="113">
        <v>1250</v>
      </c>
      <c r="F192" s="177">
        <f>IF(LOOKUP($J192,RABAT!$A$6:$A$9,RABAT!$A$6:$A$9)=$J192,LOOKUP($J192,RABAT!$A$6:$A$9,RABAT!C$6:C$9),"---")</f>
        <v>0</v>
      </c>
      <c r="G192" s="41">
        <f t="shared" si="17"/>
        <v>1250</v>
      </c>
      <c r="H192" s="117" t="s">
        <v>1825</v>
      </c>
      <c r="I192" s="39" t="s">
        <v>1822</v>
      </c>
      <c r="J192" s="40" t="s">
        <v>2365</v>
      </c>
      <c r="K192" s="39" t="s">
        <v>2364</v>
      </c>
      <c r="M192" s="7">
        <f t="shared" si="12"/>
        <v>0</v>
      </c>
    </row>
    <row r="193" spans="1:13" ht="12.75" customHeight="1">
      <c r="A193" s="7">
        <v>192</v>
      </c>
      <c r="B193" s="39" t="s">
        <v>413</v>
      </c>
      <c r="C193" s="39" t="s">
        <v>414</v>
      </c>
      <c r="D193" s="42" t="s">
        <v>4698</v>
      </c>
      <c r="E193" s="113">
        <v>1866</v>
      </c>
      <c r="F193" s="177">
        <f>IF(LOOKUP($J193,RABAT!$A$6:$A$9,RABAT!$A$6:$A$9)=$J193,LOOKUP($J193,RABAT!$A$6:$A$9,RABAT!C$6:C$9),"---")</f>
        <v>0</v>
      </c>
      <c r="G193" s="41">
        <f t="shared" si="17"/>
        <v>1866</v>
      </c>
      <c r="H193" s="117" t="s">
        <v>956</v>
      </c>
      <c r="I193" s="39" t="s">
        <v>1822</v>
      </c>
      <c r="J193" s="40" t="s">
        <v>2365</v>
      </c>
      <c r="K193" s="39" t="s">
        <v>2364</v>
      </c>
      <c r="M193" s="7">
        <f t="shared" si="12"/>
        <v>0</v>
      </c>
    </row>
    <row r="194" spans="1:13" ht="12.75" customHeight="1">
      <c r="A194" s="3">
        <v>193</v>
      </c>
      <c r="B194" s="39" t="s">
        <v>415</v>
      </c>
      <c r="C194" s="39" t="s">
        <v>416</v>
      </c>
      <c r="D194" s="39" t="s">
        <v>4697</v>
      </c>
      <c r="E194" s="113">
        <v>1539</v>
      </c>
      <c r="F194" s="177">
        <f>IF(LOOKUP($J194,RABAT!$A$6:$A$9,RABAT!$A$6:$A$9)=$J194,LOOKUP($J194,RABAT!$A$6:$A$9,RABAT!C$6:C$9),"---")</f>
        <v>0</v>
      </c>
      <c r="G194" s="41">
        <f t="shared" si="17"/>
        <v>1539</v>
      </c>
      <c r="H194" s="117" t="s">
        <v>1828</v>
      </c>
      <c r="I194" s="39" t="s">
        <v>1822</v>
      </c>
      <c r="J194" s="40" t="s">
        <v>2365</v>
      </c>
      <c r="K194" s="39" t="s">
        <v>2364</v>
      </c>
      <c r="M194" s="7">
        <f t="shared" si="12"/>
        <v>0</v>
      </c>
    </row>
    <row r="195" spans="1:13" ht="12.75" customHeight="1">
      <c r="A195" s="7">
        <v>194</v>
      </c>
      <c r="B195" s="39" t="s">
        <v>417</v>
      </c>
      <c r="C195" s="39" t="s">
        <v>418</v>
      </c>
      <c r="D195" s="42" t="s">
        <v>4698</v>
      </c>
      <c r="E195" s="113">
        <v>3077</v>
      </c>
      <c r="F195" s="177">
        <f>IF(LOOKUP($J195,RABAT!$A$6:$A$9,RABAT!$A$6:$A$9)=$J195,LOOKUP($J195,RABAT!$A$6:$A$9,RABAT!C$6:C$9),"---")</f>
        <v>0</v>
      </c>
      <c r="G195" s="41">
        <f t="shared" si="17"/>
        <v>3077</v>
      </c>
      <c r="H195" s="117" t="s">
        <v>1831</v>
      </c>
      <c r="I195" s="39" t="s">
        <v>1822</v>
      </c>
      <c r="J195" s="40" t="s">
        <v>2365</v>
      </c>
      <c r="K195" s="39" t="s">
        <v>2364</v>
      </c>
      <c r="M195" s="7">
        <f t="shared" si="12"/>
        <v>0</v>
      </c>
    </row>
    <row r="196" spans="1:13" ht="12.75" customHeight="1">
      <c r="A196" s="3">
        <v>195</v>
      </c>
      <c r="B196" s="39" t="s">
        <v>419</v>
      </c>
      <c r="C196" s="39" t="s">
        <v>420</v>
      </c>
      <c r="D196" s="42" t="s">
        <v>4698</v>
      </c>
      <c r="E196" s="113">
        <v>3797</v>
      </c>
      <c r="F196" s="177">
        <f>IF(LOOKUP($J196,RABAT!$A$6:$A$9,RABAT!$A$6:$A$9)=$J196,LOOKUP($J196,RABAT!$A$6:$A$9,RABAT!C$6:C$9),"---")</f>
        <v>0</v>
      </c>
      <c r="G196" s="41">
        <f t="shared" si="17"/>
        <v>3797</v>
      </c>
      <c r="H196" s="117" t="s">
        <v>1834</v>
      </c>
      <c r="I196" s="39" t="s">
        <v>1822</v>
      </c>
      <c r="J196" s="40" t="s">
        <v>2365</v>
      </c>
      <c r="K196" s="39" t="s">
        <v>2364</v>
      </c>
      <c r="M196" s="7">
        <f t="shared" si="12"/>
        <v>0</v>
      </c>
    </row>
    <row r="197" spans="1:13" ht="12.75" customHeight="1">
      <c r="A197" s="7">
        <v>196</v>
      </c>
      <c r="B197" s="39" t="s">
        <v>421</v>
      </c>
      <c r="C197" s="39" t="s">
        <v>422</v>
      </c>
      <c r="D197" s="39" t="s">
        <v>4697</v>
      </c>
      <c r="E197" s="113">
        <v>3229</v>
      </c>
      <c r="F197" s="177">
        <f>IF(LOOKUP($J197,RABAT!$A$6:$A$9,RABAT!$A$6:$A$9)=$J197,LOOKUP($J197,RABAT!$A$6:$A$9,RABAT!C$6:C$9),"---")</f>
        <v>0</v>
      </c>
      <c r="G197" s="41">
        <f t="shared" si="17"/>
        <v>3229</v>
      </c>
      <c r="H197" s="118" t="s">
        <v>1786</v>
      </c>
      <c r="I197" s="67" t="s">
        <v>1822</v>
      </c>
      <c r="J197" s="68" t="s">
        <v>2365</v>
      </c>
      <c r="K197" s="67" t="s">
        <v>2364</v>
      </c>
      <c r="M197" s="7">
        <f t="shared" ref="M197:M260" si="18">IF(H197=H196,1,0)</f>
        <v>0</v>
      </c>
    </row>
    <row r="198" spans="1:13" s="3" customFormat="1" ht="12.75" customHeight="1">
      <c r="A198" s="3">
        <v>197</v>
      </c>
      <c r="B198" s="129" t="s">
        <v>4678</v>
      </c>
      <c r="C198" s="130" t="s">
        <v>1377</v>
      </c>
      <c r="D198" s="131" t="s">
        <v>4696</v>
      </c>
      <c r="E198" s="132" t="s">
        <v>4683</v>
      </c>
      <c r="F198" s="176" t="s">
        <v>4684</v>
      </c>
      <c r="G198" s="133" t="s">
        <v>4685</v>
      </c>
      <c r="H198" s="103" t="s">
        <v>4680</v>
      </c>
      <c r="I198" s="103" t="s">
        <v>4681</v>
      </c>
      <c r="J198" s="103" t="s">
        <v>4682</v>
      </c>
      <c r="K198" s="103" t="s">
        <v>2363</v>
      </c>
      <c r="M198" s="7">
        <f t="shared" si="18"/>
        <v>0</v>
      </c>
    </row>
    <row r="199" spans="1:13" ht="12.75" customHeight="1">
      <c r="A199" s="7">
        <v>198</v>
      </c>
      <c r="B199" s="39" t="s">
        <v>5261</v>
      </c>
      <c r="C199" s="39" t="s">
        <v>5262</v>
      </c>
      <c r="D199" s="39" t="s">
        <v>4697</v>
      </c>
      <c r="E199" s="113">
        <v>3132</v>
      </c>
      <c r="F199" s="177">
        <f>IF(LOOKUP($J199,RABAT!$A$6:$A$9,RABAT!$A$6:$A$9)=$J199,LOOKUP($J199,RABAT!$A$6:$A$9,RABAT!C$6:C$9),"---")</f>
        <v>0</v>
      </c>
      <c r="G199" s="41">
        <f t="shared" ref="G199:G219" si="19">CEILING(E199-(E199*F199),0.1)</f>
        <v>3132</v>
      </c>
      <c r="H199" s="117" t="s">
        <v>5263</v>
      </c>
      <c r="I199" s="39" t="s">
        <v>1822</v>
      </c>
      <c r="J199" s="40" t="s">
        <v>2365</v>
      </c>
      <c r="K199" s="39" t="s">
        <v>2364</v>
      </c>
      <c r="M199" s="7">
        <f t="shared" si="18"/>
        <v>0</v>
      </c>
    </row>
    <row r="200" spans="1:13" ht="12.75" customHeight="1">
      <c r="A200" s="3">
        <v>199</v>
      </c>
      <c r="B200" s="39" t="s">
        <v>5264</v>
      </c>
      <c r="C200" s="39" t="s">
        <v>5265</v>
      </c>
      <c r="D200" s="39" t="s">
        <v>4697</v>
      </c>
      <c r="E200" s="113">
        <v>3271</v>
      </c>
      <c r="F200" s="177">
        <f>IF(LOOKUP($J200,RABAT!$A$6:$A$9,RABAT!$A$6:$A$9)=$J200,LOOKUP($J200,RABAT!$A$6:$A$9,RABAT!C$6:C$9),"---")</f>
        <v>0</v>
      </c>
      <c r="G200" s="41">
        <f t="shared" si="19"/>
        <v>3271</v>
      </c>
      <c r="H200" s="117" t="s">
        <v>5266</v>
      </c>
      <c r="I200" s="39" t="s">
        <v>1822</v>
      </c>
      <c r="J200" s="40" t="s">
        <v>2365</v>
      </c>
      <c r="K200" s="39" t="s">
        <v>2364</v>
      </c>
      <c r="M200" s="7">
        <f t="shared" si="18"/>
        <v>0</v>
      </c>
    </row>
    <row r="201" spans="1:13" ht="12.75" customHeight="1">
      <c r="A201" s="7">
        <v>200</v>
      </c>
      <c r="B201" s="39" t="s">
        <v>5267</v>
      </c>
      <c r="C201" s="39" t="s">
        <v>5268</v>
      </c>
      <c r="D201" s="39" t="s">
        <v>4698</v>
      </c>
      <c r="E201" s="113">
        <v>3824</v>
      </c>
      <c r="F201" s="177">
        <f>IF(LOOKUP($J201,RABAT!$A$6:$A$9,RABAT!$A$6:$A$9)=$J201,LOOKUP($J201,RABAT!$A$6:$A$9,RABAT!C$6:C$9),"---")</f>
        <v>0</v>
      </c>
      <c r="G201" s="41">
        <f t="shared" si="19"/>
        <v>3824</v>
      </c>
      <c r="H201" s="117" t="s">
        <v>5269</v>
      </c>
      <c r="I201" s="39" t="s">
        <v>1822</v>
      </c>
      <c r="J201" s="40" t="s">
        <v>2365</v>
      </c>
      <c r="K201" s="39" t="s">
        <v>2364</v>
      </c>
      <c r="M201" s="7">
        <f t="shared" si="18"/>
        <v>0</v>
      </c>
    </row>
    <row r="202" spans="1:13" ht="12.75" customHeight="1">
      <c r="A202" s="3">
        <v>201</v>
      </c>
      <c r="B202" s="39" t="s">
        <v>5270</v>
      </c>
      <c r="C202" s="39" t="s">
        <v>5271</v>
      </c>
      <c r="D202" s="39" t="s">
        <v>4698</v>
      </c>
      <c r="E202" s="113">
        <v>3963</v>
      </c>
      <c r="F202" s="177">
        <f>IF(LOOKUP($J202,RABAT!$A$6:$A$9,RABAT!$A$6:$A$9)=$J202,LOOKUP($J202,RABAT!$A$6:$A$9,RABAT!C$6:C$9),"---")</f>
        <v>0</v>
      </c>
      <c r="G202" s="41">
        <f t="shared" si="19"/>
        <v>3963</v>
      </c>
      <c r="H202" s="117" t="s">
        <v>5272</v>
      </c>
      <c r="I202" s="39" t="s">
        <v>1822</v>
      </c>
      <c r="J202" s="40" t="s">
        <v>2365</v>
      </c>
      <c r="K202" s="39" t="s">
        <v>2364</v>
      </c>
      <c r="M202" s="7">
        <f t="shared" si="18"/>
        <v>0</v>
      </c>
    </row>
    <row r="203" spans="1:13" ht="12.75" customHeight="1">
      <c r="A203" s="7">
        <v>202</v>
      </c>
      <c r="B203" s="39" t="s">
        <v>5273</v>
      </c>
      <c r="C203" s="39" t="s">
        <v>5274</v>
      </c>
      <c r="D203" s="42" t="s">
        <v>4698</v>
      </c>
      <c r="E203" s="113">
        <v>4546</v>
      </c>
      <c r="F203" s="177">
        <f>IF(LOOKUP($J203,RABAT!$A$6:$A$9,RABAT!$A$6:$A$9)=$J203,LOOKUP($J203,RABAT!$A$6:$A$9,RABAT!C$6:C$9),"---")</f>
        <v>0</v>
      </c>
      <c r="G203" s="41">
        <f t="shared" si="19"/>
        <v>4546</v>
      </c>
      <c r="H203" s="117" t="s">
        <v>5275</v>
      </c>
      <c r="I203" s="39" t="s">
        <v>1822</v>
      </c>
      <c r="J203" s="40" t="s">
        <v>2365</v>
      </c>
      <c r="K203" s="39" t="s">
        <v>2364</v>
      </c>
      <c r="M203" s="7">
        <f t="shared" si="18"/>
        <v>0</v>
      </c>
    </row>
    <row r="204" spans="1:13" ht="12.75" customHeight="1">
      <c r="A204" s="3">
        <v>203</v>
      </c>
      <c r="B204" s="39" t="s">
        <v>5276</v>
      </c>
      <c r="C204" s="39" t="s">
        <v>5277</v>
      </c>
      <c r="D204" s="42" t="s">
        <v>4698</v>
      </c>
      <c r="E204" s="113">
        <v>4699</v>
      </c>
      <c r="F204" s="177">
        <f>IF(LOOKUP($J204,RABAT!$A$6:$A$9,RABAT!$A$6:$A$9)=$J204,LOOKUP($J204,RABAT!$A$6:$A$9,RABAT!C$6:C$9),"---")</f>
        <v>0</v>
      </c>
      <c r="G204" s="41">
        <f t="shared" si="19"/>
        <v>4699</v>
      </c>
      <c r="H204" s="117" t="s">
        <v>5278</v>
      </c>
      <c r="I204" s="39" t="s">
        <v>1822</v>
      </c>
      <c r="J204" s="40" t="s">
        <v>2365</v>
      </c>
      <c r="K204" s="39" t="s">
        <v>2364</v>
      </c>
      <c r="M204" s="7">
        <f t="shared" si="18"/>
        <v>0</v>
      </c>
    </row>
    <row r="205" spans="1:13" ht="12.75" customHeight="1">
      <c r="A205" s="7">
        <v>204</v>
      </c>
      <c r="B205" s="39" t="s">
        <v>5279</v>
      </c>
      <c r="C205" s="39" t="s">
        <v>5280</v>
      </c>
      <c r="D205" s="39" t="s">
        <v>4697</v>
      </c>
      <c r="E205" s="113">
        <v>4276</v>
      </c>
      <c r="F205" s="177">
        <f>IF(LOOKUP($J205,RABAT!$A$6:$A$9,RABAT!$A$6:$A$9)=$J205,LOOKUP($J205,RABAT!$A$6:$A$9,RABAT!C$6:C$9),"---")</f>
        <v>0</v>
      </c>
      <c r="G205" s="41">
        <f t="shared" si="19"/>
        <v>4276</v>
      </c>
      <c r="H205" s="117" t="s">
        <v>5281</v>
      </c>
      <c r="I205" s="39" t="s">
        <v>1822</v>
      </c>
      <c r="J205" s="40" t="s">
        <v>2365</v>
      </c>
      <c r="K205" s="39" t="s">
        <v>2364</v>
      </c>
      <c r="M205" s="7">
        <f t="shared" si="18"/>
        <v>0</v>
      </c>
    </row>
    <row r="206" spans="1:13" ht="12.75" customHeight="1">
      <c r="A206" s="3">
        <v>205</v>
      </c>
      <c r="B206" s="39" t="s">
        <v>5282</v>
      </c>
      <c r="C206" s="39" t="s">
        <v>5283</v>
      </c>
      <c r="D206" s="39" t="s">
        <v>4697</v>
      </c>
      <c r="E206" s="113">
        <v>4421</v>
      </c>
      <c r="F206" s="177">
        <f>IF(LOOKUP($J206,RABAT!$A$6:$A$9,RABAT!$A$6:$A$9)=$J206,LOOKUP($J206,RABAT!$A$6:$A$9,RABAT!C$6:C$9),"---")</f>
        <v>0</v>
      </c>
      <c r="G206" s="41">
        <f t="shared" si="19"/>
        <v>4421</v>
      </c>
      <c r="H206" s="117" t="s">
        <v>5284</v>
      </c>
      <c r="I206" s="39" t="s">
        <v>1822</v>
      </c>
      <c r="J206" s="40" t="s">
        <v>2365</v>
      </c>
      <c r="K206" s="39" t="s">
        <v>2364</v>
      </c>
      <c r="M206" s="7">
        <f t="shared" si="18"/>
        <v>0</v>
      </c>
    </row>
    <row r="207" spans="1:13" ht="12.75" customHeight="1">
      <c r="A207" s="7">
        <v>206</v>
      </c>
      <c r="B207" s="39" t="s">
        <v>5285</v>
      </c>
      <c r="C207" s="39" t="s">
        <v>5286</v>
      </c>
      <c r="D207" s="39" t="s">
        <v>4698</v>
      </c>
      <c r="E207" s="113">
        <v>4240</v>
      </c>
      <c r="F207" s="177">
        <f>IF(LOOKUP($J207,RABAT!$A$6:$A$9,RABAT!$A$6:$A$9)=$J207,LOOKUP($J207,RABAT!$A$6:$A$9,RABAT!C$6:C$9),"---")</f>
        <v>0</v>
      </c>
      <c r="G207" s="41">
        <f t="shared" si="19"/>
        <v>4240</v>
      </c>
      <c r="H207" s="117" t="s">
        <v>5287</v>
      </c>
      <c r="I207" s="39" t="s">
        <v>1822</v>
      </c>
      <c r="J207" s="40" t="s">
        <v>2365</v>
      </c>
      <c r="K207" s="39" t="s">
        <v>2364</v>
      </c>
      <c r="M207" s="7">
        <f t="shared" si="18"/>
        <v>0</v>
      </c>
    </row>
    <row r="208" spans="1:13" ht="12.75" customHeight="1">
      <c r="A208" s="3">
        <v>207</v>
      </c>
      <c r="B208" s="39" t="s">
        <v>5288</v>
      </c>
      <c r="C208" s="39" t="s">
        <v>5289</v>
      </c>
      <c r="D208" s="39" t="s">
        <v>4698</v>
      </c>
      <c r="E208" s="113">
        <v>4142</v>
      </c>
      <c r="F208" s="177">
        <f>IF(LOOKUP($J208,RABAT!$A$6:$A$9,RABAT!$A$6:$A$9)=$J208,LOOKUP($J208,RABAT!$A$6:$A$9,RABAT!C$6:C$9),"---")</f>
        <v>0</v>
      </c>
      <c r="G208" s="41">
        <f t="shared" si="19"/>
        <v>4142</v>
      </c>
      <c r="H208" s="117" t="s">
        <v>5290</v>
      </c>
      <c r="I208" s="39" t="s">
        <v>1822</v>
      </c>
      <c r="J208" s="40" t="s">
        <v>2365</v>
      </c>
      <c r="K208" s="39" t="s">
        <v>2364</v>
      </c>
      <c r="M208" s="7">
        <f t="shared" si="18"/>
        <v>0</v>
      </c>
    </row>
    <row r="209" spans="1:13" ht="12.75" customHeight="1">
      <c r="A209" s="7">
        <v>208</v>
      </c>
      <c r="B209" s="39" t="s">
        <v>5291</v>
      </c>
      <c r="C209" s="39" t="s">
        <v>5292</v>
      </c>
      <c r="D209" s="39" t="s">
        <v>4698</v>
      </c>
      <c r="E209" s="113">
        <v>4277</v>
      </c>
      <c r="F209" s="177">
        <f>IF(LOOKUP($J209,RABAT!$A$6:$A$9,RABAT!$A$6:$A$9)=$J209,LOOKUP($J209,RABAT!$A$6:$A$9,RABAT!C$6:C$9),"---")</f>
        <v>0</v>
      </c>
      <c r="G209" s="41">
        <f t="shared" si="19"/>
        <v>4277</v>
      </c>
      <c r="H209" s="117" t="s">
        <v>5293</v>
      </c>
      <c r="I209" s="39" t="s">
        <v>1822</v>
      </c>
      <c r="J209" s="40" t="s">
        <v>2365</v>
      </c>
      <c r="K209" s="39" t="s">
        <v>2364</v>
      </c>
      <c r="M209" s="7">
        <f t="shared" si="18"/>
        <v>0</v>
      </c>
    </row>
    <row r="210" spans="1:13" ht="12.75" customHeight="1">
      <c r="A210" s="3">
        <v>209</v>
      </c>
      <c r="B210" s="39" t="s">
        <v>5294</v>
      </c>
      <c r="C210" s="39" t="s">
        <v>5295</v>
      </c>
      <c r="D210" s="39" t="s">
        <v>4698</v>
      </c>
      <c r="E210" s="113">
        <v>4412</v>
      </c>
      <c r="F210" s="177">
        <f>IF(LOOKUP($J210,RABAT!$A$6:$A$9,RABAT!$A$6:$A$9)=$J210,LOOKUP($J210,RABAT!$A$6:$A$9,RABAT!C$6:C$9),"---")</f>
        <v>0</v>
      </c>
      <c r="G210" s="41">
        <f t="shared" si="19"/>
        <v>4412</v>
      </c>
      <c r="H210" s="117" t="s">
        <v>5296</v>
      </c>
      <c r="I210" s="39" t="s">
        <v>1822</v>
      </c>
      <c r="J210" s="40" t="s">
        <v>2365</v>
      </c>
      <c r="K210" s="39" t="s">
        <v>2364</v>
      </c>
      <c r="M210" s="7">
        <f t="shared" si="18"/>
        <v>0</v>
      </c>
    </row>
    <row r="211" spans="1:13" ht="12.75" customHeight="1">
      <c r="A211" s="7">
        <v>210</v>
      </c>
      <c r="B211" s="39" t="s">
        <v>5297</v>
      </c>
      <c r="C211" s="39" t="s">
        <v>5298</v>
      </c>
      <c r="D211" s="39" t="s">
        <v>4698</v>
      </c>
      <c r="E211" s="113">
        <v>4272</v>
      </c>
      <c r="F211" s="177">
        <f>IF(LOOKUP($J211,RABAT!$A$6:$A$9,RABAT!$A$6:$A$9)=$J211,LOOKUP($J211,RABAT!$A$6:$A$9,RABAT!C$6:C$9),"---")</f>
        <v>0</v>
      </c>
      <c r="G211" s="41">
        <f t="shared" si="19"/>
        <v>4272</v>
      </c>
      <c r="H211" s="117" t="s">
        <v>5299</v>
      </c>
      <c r="I211" s="39" t="s">
        <v>1822</v>
      </c>
      <c r="J211" s="40" t="s">
        <v>2365</v>
      </c>
      <c r="K211" s="39" t="s">
        <v>2364</v>
      </c>
      <c r="M211" s="7">
        <f t="shared" si="18"/>
        <v>0</v>
      </c>
    </row>
    <row r="212" spans="1:13" ht="12.75" customHeight="1">
      <c r="A212" s="3">
        <v>211</v>
      </c>
      <c r="B212" s="39" t="s">
        <v>5300</v>
      </c>
      <c r="C212" s="39" t="s">
        <v>5301</v>
      </c>
      <c r="D212" s="39" t="s">
        <v>4698</v>
      </c>
      <c r="E212" s="113">
        <v>4746</v>
      </c>
      <c r="F212" s="177">
        <f>IF(LOOKUP($J212,RABAT!$A$6:$A$9,RABAT!$A$6:$A$9)=$J212,LOOKUP($J212,RABAT!$A$6:$A$9,RABAT!C$6:C$9),"---")</f>
        <v>0</v>
      </c>
      <c r="G212" s="41">
        <f t="shared" si="19"/>
        <v>4746</v>
      </c>
      <c r="H212" s="117" t="s">
        <v>5302</v>
      </c>
      <c r="I212" s="39" t="s">
        <v>1822</v>
      </c>
      <c r="J212" s="40" t="s">
        <v>2365</v>
      </c>
      <c r="K212" s="39" t="s">
        <v>2364</v>
      </c>
      <c r="M212" s="7">
        <f t="shared" si="18"/>
        <v>0</v>
      </c>
    </row>
    <row r="213" spans="1:13" ht="12.75" customHeight="1">
      <c r="A213" s="7">
        <v>212</v>
      </c>
      <c r="B213" s="39" t="s">
        <v>5303</v>
      </c>
      <c r="C213" s="39" t="s">
        <v>5304</v>
      </c>
      <c r="D213" s="39" t="s">
        <v>4698</v>
      </c>
      <c r="E213" s="113">
        <v>4535</v>
      </c>
      <c r="F213" s="177">
        <f>IF(LOOKUP($J213,RABAT!$A$6:$A$9,RABAT!$A$6:$A$9)=$J213,LOOKUP($J213,RABAT!$A$6:$A$9,RABAT!C$6:C$9),"---")</f>
        <v>0</v>
      </c>
      <c r="G213" s="41">
        <f t="shared" si="19"/>
        <v>4535</v>
      </c>
      <c r="H213" s="117" t="s">
        <v>5305</v>
      </c>
      <c r="I213" s="39" t="s">
        <v>1822</v>
      </c>
      <c r="J213" s="40" t="s">
        <v>2365</v>
      </c>
      <c r="K213" s="39" t="s">
        <v>2364</v>
      </c>
      <c r="M213" s="7">
        <f t="shared" si="18"/>
        <v>0</v>
      </c>
    </row>
    <row r="214" spans="1:13" ht="12.75" customHeight="1">
      <c r="A214" s="3">
        <v>213</v>
      </c>
      <c r="B214" s="39" t="s">
        <v>5306</v>
      </c>
      <c r="C214" s="39" t="s">
        <v>5307</v>
      </c>
      <c r="D214" s="39" t="s">
        <v>4697</v>
      </c>
      <c r="E214" s="113">
        <v>4798</v>
      </c>
      <c r="F214" s="177">
        <f>IF(LOOKUP($J214,RABAT!$A$6:$A$9,RABAT!$A$6:$A$9)=$J214,LOOKUP($J214,RABAT!$A$6:$A$9,RABAT!C$6:C$9),"---")</f>
        <v>0</v>
      </c>
      <c r="G214" s="41">
        <f t="shared" si="19"/>
        <v>4798</v>
      </c>
      <c r="H214" s="117" t="s">
        <v>5308</v>
      </c>
      <c r="I214" s="39" t="s">
        <v>1822</v>
      </c>
      <c r="J214" s="40" t="s">
        <v>2365</v>
      </c>
      <c r="K214" s="39" t="s">
        <v>2364</v>
      </c>
      <c r="M214" s="7">
        <f t="shared" si="18"/>
        <v>0</v>
      </c>
    </row>
    <row r="215" spans="1:13" ht="12.75" customHeight="1">
      <c r="A215" s="7">
        <v>214</v>
      </c>
      <c r="B215" s="39" t="s">
        <v>5309</v>
      </c>
      <c r="C215" s="39" t="s">
        <v>5310</v>
      </c>
      <c r="D215" s="39" t="s">
        <v>4697</v>
      </c>
      <c r="E215" s="113">
        <v>4726</v>
      </c>
      <c r="F215" s="177">
        <f>IF(LOOKUP($J215,RABAT!$A$6:$A$9,RABAT!$A$6:$A$9)=$J215,LOOKUP($J215,RABAT!$A$6:$A$9,RABAT!C$6:C$9),"---")</f>
        <v>0</v>
      </c>
      <c r="G215" s="41">
        <f t="shared" si="19"/>
        <v>4726</v>
      </c>
      <c r="H215" s="117" t="s">
        <v>5311</v>
      </c>
      <c r="I215" s="39" t="s">
        <v>1822</v>
      </c>
      <c r="J215" s="40" t="s">
        <v>2365</v>
      </c>
      <c r="K215" s="39" t="s">
        <v>2364</v>
      </c>
      <c r="M215" s="7">
        <f t="shared" si="18"/>
        <v>0</v>
      </c>
    </row>
    <row r="216" spans="1:13" ht="12.75" customHeight="1">
      <c r="A216" s="3">
        <v>215</v>
      </c>
      <c r="B216" s="39" t="s">
        <v>5312</v>
      </c>
      <c r="C216" s="39" t="s">
        <v>5313</v>
      </c>
      <c r="D216" s="39" t="s">
        <v>4698</v>
      </c>
      <c r="E216" s="113">
        <v>4784</v>
      </c>
      <c r="F216" s="177">
        <f>IF(LOOKUP($J216,RABAT!$A$6:$A$9,RABAT!$A$6:$A$9)=$J216,LOOKUP($J216,RABAT!$A$6:$A$9,RABAT!C$6:C$9),"---")</f>
        <v>0</v>
      </c>
      <c r="G216" s="41">
        <f t="shared" si="19"/>
        <v>4784</v>
      </c>
      <c r="H216" s="117" t="s">
        <v>5314</v>
      </c>
      <c r="I216" s="39" t="s">
        <v>1822</v>
      </c>
      <c r="J216" s="40" t="s">
        <v>2365</v>
      </c>
      <c r="K216" s="39" t="s">
        <v>2364</v>
      </c>
      <c r="M216" s="7">
        <f t="shared" si="18"/>
        <v>0</v>
      </c>
    </row>
    <row r="217" spans="1:13" ht="12.75" customHeight="1">
      <c r="A217" s="7">
        <v>216</v>
      </c>
      <c r="B217" s="39" t="s">
        <v>5315</v>
      </c>
      <c r="C217" s="39" t="s">
        <v>2788</v>
      </c>
      <c r="D217" s="39" t="s">
        <v>4698</v>
      </c>
      <c r="E217" s="113">
        <v>5102</v>
      </c>
      <c r="F217" s="177">
        <f>IF(LOOKUP($J217,RABAT!$A$6:$A$9,RABAT!$A$6:$A$9)=$J217,LOOKUP($J217,RABAT!$A$6:$A$9,RABAT!C$6:C$9),"---")</f>
        <v>0</v>
      </c>
      <c r="G217" s="41">
        <f t="shared" si="19"/>
        <v>5102</v>
      </c>
      <c r="H217" s="117" t="s">
        <v>2789</v>
      </c>
      <c r="I217" s="39" t="s">
        <v>1822</v>
      </c>
      <c r="J217" s="40" t="s">
        <v>2365</v>
      </c>
      <c r="K217" s="39" t="s">
        <v>2364</v>
      </c>
      <c r="M217" s="7">
        <f t="shared" si="18"/>
        <v>0</v>
      </c>
    </row>
    <row r="218" spans="1:13" ht="12.75" customHeight="1">
      <c r="A218" s="3">
        <v>217</v>
      </c>
      <c r="B218" s="39" t="s">
        <v>2790</v>
      </c>
      <c r="C218" s="39" t="s">
        <v>2791</v>
      </c>
      <c r="D218" s="39" t="s">
        <v>4698</v>
      </c>
      <c r="E218" s="113">
        <v>4424</v>
      </c>
      <c r="F218" s="177">
        <f>IF(LOOKUP($J218,RABAT!$A$6:$A$9,RABAT!$A$6:$A$9)=$J218,LOOKUP($J218,RABAT!$A$6:$A$9,RABAT!C$6:C$9),"---")</f>
        <v>0</v>
      </c>
      <c r="G218" s="41">
        <f t="shared" si="19"/>
        <v>4424</v>
      </c>
      <c r="H218" s="117" t="s">
        <v>2792</v>
      </c>
      <c r="I218" s="39" t="s">
        <v>1822</v>
      </c>
      <c r="J218" s="40" t="s">
        <v>2365</v>
      </c>
      <c r="K218" s="39" t="s">
        <v>2364</v>
      </c>
      <c r="M218" s="7">
        <f t="shared" si="18"/>
        <v>0</v>
      </c>
    </row>
    <row r="219" spans="1:13" ht="12.75" customHeight="1">
      <c r="A219" s="7">
        <v>218</v>
      </c>
      <c r="B219" s="39" t="s">
        <v>2793</v>
      </c>
      <c r="C219" s="39" t="s">
        <v>2794</v>
      </c>
      <c r="D219" s="39" t="s">
        <v>4698</v>
      </c>
      <c r="E219" s="113">
        <v>5062</v>
      </c>
      <c r="F219" s="177">
        <f>IF(LOOKUP($J219,RABAT!$A$6:$A$9,RABAT!$A$6:$A$9)=$J219,LOOKUP($J219,RABAT!$A$6:$A$9,RABAT!C$6:C$9),"---")</f>
        <v>0</v>
      </c>
      <c r="G219" s="41">
        <f t="shared" si="19"/>
        <v>5062</v>
      </c>
      <c r="H219" s="118" t="s">
        <v>2795</v>
      </c>
      <c r="I219" s="67" t="s">
        <v>1822</v>
      </c>
      <c r="J219" s="68" t="s">
        <v>2365</v>
      </c>
      <c r="K219" s="67" t="s">
        <v>2364</v>
      </c>
      <c r="M219" s="7">
        <f t="shared" si="18"/>
        <v>0</v>
      </c>
    </row>
    <row r="220" spans="1:13" s="3" customFormat="1" ht="12.75" customHeight="1">
      <c r="A220" s="3">
        <v>219</v>
      </c>
      <c r="B220" s="129" t="s">
        <v>4678</v>
      </c>
      <c r="C220" s="130" t="s">
        <v>1378</v>
      </c>
      <c r="D220" s="131" t="s">
        <v>4696</v>
      </c>
      <c r="E220" s="132" t="s">
        <v>4683</v>
      </c>
      <c r="F220" s="176" t="s">
        <v>4684</v>
      </c>
      <c r="G220" s="133" t="s">
        <v>4685</v>
      </c>
      <c r="H220" s="103" t="s">
        <v>4680</v>
      </c>
      <c r="I220" s="103" t="s">
        <v>4681</v>
      </c>
      <c r="J220" s="103" t="s">
        <v>4682</v>
      </c>
      <c r="K220" s="103" t="s">
        <v>2363</v>
      </c>
      <c r="M220" s="7">
        <f t="shared" si="18"/>
        <v>0</v>
      </c>
    </row>
    <row r="221" spans="1:13" ht="12.75" customHeight="1">
      <c r="A221" s="7">
        <v>220</v>
      </c>
      <c r="B221" s="42" t="s">
        <v>1379</v>
      </c>
      <c r="C221" s="42" t="s">
        <v>1378</v>
      </c>
      <c r="D221" s="42" t="s">
        <v>4698</v>
      </c>
      <c r="E221" s="113">
        <v>7725</v>
      </c>
      <c r="F221" s="177">
        <f>IF(LOOKUP($J221,RABAT!$A$6:$A$9,RABAT!$A$6:$A$9)=$J221,LOOKUP($J221,RABAT!$A$6:$A$9,RABAT!C$6:C$9),"---")</f>
        <v>0</v>
      </c>
      <c r="G221" s="41">
        <f>CEILING(E221-(E221*F221),0.1)</f>
        <v>7725</v>
      </c>
      <c r="H221" s="120" t="s">
        <v>956</v>
      </c>
      <c r="I221" s="67"/>
      <c r="J221" s="68" t="s">
        <v>2365</v>
      </c>
      <c r="K221" s="67" t="s">
        <v>2364</v>
      </c>
      <c r="M221" s="7">
        <f t="shared" si="18"/>
        <v>0</v>
      </c>
    </row>
    <row r="222" spans="1:13" s="3" customFormat="1" ht="12.75" customHeight="1">
      <c r="A222" s="3">
        <v>221</v>
      </c>
      <c r="B222" s="129" t="s">
        <v>4678</v>
      </c>
      <c r="C222" s="130" t="s">
        <v>1380</v>
      </c>
      <c r="D222" s="131" t="s">
        <v>4696</v>
      </c>
      <c r="E222" s="132" t="s">
        <v>4683</v>
      </c>
      <c r="F222" s="176" t="s">
        <v>4684</v>
      </c>
      <c r="G222" s="133" t="s">
        <v>4685</v>
      </c>
      <c r="H222" s="103" t="s">
        <v>4680</v>
      </c>
      <c r="I222" s="103" t="s">
        <v>4681</v>
      </c>
      <c r="J222" s="103" t="s">
        <v>4682</v>
      </c>
      <c r="K222" s="103" t="s">
        <v>2363</v>
      </c>
      <c r="M222" s="7">
        <f t="shared" si="18"/>
        <v>0</v>
      </c>
    </row>
    <row r="223" spans="1:13" ht="12.75" customHeight="1">
      <c r="A223" s="7">
        <v>222</v>
      </c>
      <c r="B223" s="42" t="s">
        <v>1381</v>
      </c>
      <c r="C223" s="42" t="s">
        <v>2203</v>
      </c>
      <c r="D223" s="42" t="s">
        <v>4698</v>
      </c>
      <c r="E223" s="113">
        <v>2220</v>
      </c>
      <c r="F223" s="177">
        <f>IF(LOOKUP($J223,RABAT!$A$6:$A$9,RABAT!$A$6:$A$9)=$J223,LOOKUP($J223,RABAT!$A$6:$A$9,RABAT!C$6:C$9),"---")</f>
        <v>0</v>
      </c>
      <c r="G223" s="41">
        <f>CEILING(E223-(E223*F223),0.1)</f>
        <v>2220</v>
      </c>
      <c r="H223" s="119" t="s">
        <v>2205</v>
      </c>
      <c r="I223" s="39"/>
      <c r="J223" s="40" t="s">
        <v>2365</v>
      </c>
      <c r="K223" s="39" t="s">
        <v>2364</v>
      </c>
      <c r="M223" s="7">
        <f t="shared" si="18"/>
        <v>0</v>
      </c>
    </row>
    <row r="224" spans="1:13" ht="12.75" customHeight="1">
      <c r="A224" s="3">
        <v>223</v>
      </c>
      <c r="B224" s="42" t="s">
        <v>1382</v>
      </c>
      <c r="C224" s="42" t="s">
        <v>2204</v>
      </c>
      <c r="D224" s="42" t="s">
        <v>4698</v>
      </c>
      <c r="E224" s="113">
        <v>2166</v>
      </c>
      <c r="F224" s="177">
        <f>IF(LOOKUP($J224,RABAT!$A$6:$A$9,RABAT!$A$6:$A$9)=$J224,LOOKUP($J224,RABAT!$A$6:$A$9,RABAT!C$6:C$9),"---")</f>
        <v>0</v>
      </c>
      <c r="G224" s="41">
        <f>CEILING(E224-(E224*F224),0.1)</f>
        <v>2166</v>
      </c>
      <c r="H224" s="120" t="s">
        <v>2206</v>
      </c>
      <c r="I224" s="67"/>
      <c r="J224" s="68" t="s">
        <v>2365</v>
      </c>
      <c r="K224" s="67" t="s">
        <v>2364</v>
      </c>
      <c r="M224" s="7">
        <f t="shared" si="18"/>
        <v>0</v>
      </c>
    </row>
    <row r="225" spans="1:13" s="3" customFormat="1" ht="12.75" customHeight="1">
      <c r="A225" s="7">
        <v>224</v>
      </c>
      <c r="B225" s="129" t="s">
        <v>4678</v>
      </c>
      <c r="C225" s="130" t="s">
        <v>1383</v>
      </c>
      <c r="D225" s="131" t="s">
        <v>4696</v>
      </c>
      <c r="E225" s="132" t="s">
        <v>4683</v>
      </c>
      <c r="F225" s="176" t="s">
        <v>4684</v>
      </c>
      <c r="G225" s="133" t="s">
        <v>4685</v>
      </c>
      <c r="H225" s="103" t="s">
        <v>4680</v>
      </c>
      <c r="I225" s="103" t="s">
        <v>4681</v>
      </c>
      <c r="J225" s="103" t="s">
        <v>4682</v>
      </c>
      <c r="K225" s="103" t="s">
        <v>2363</v>
      </c>
      <c r="M225" s="7">
        <f t="shared" si="18"/>
        <v>0</v>
      </c>
    </row>
    <row r="226" spans="1:13" ht="12.75" customHeight="1">
      <c r="A226" s="3">
        <v>225</v>
      </c>
      <c r="B226" s="39" t="s">
        <v>2805</v>
      </c>
      <c r="C226" s="39" t="s">
        <v>2806</v>
      </c>
      <c r="D226" s="42" t="s">
        <v>4698</v>
      </c>
      <c r="E226" s="113">
        <v>8178</v>
      </c>
      <c r="F226" s="177">
        <f>IF(LOOKUP($J226,RABAT!$A$6:$A$9,RABAT!$A$6:$A$9)=$J226,LOOKUP($J226,RABAT!$A$6:$A$9,RABAT!C$6:C$9),"---")</f>
        <v>0</v>
      </c>
      <c r="G226" s="41">
        <f t="shared" ref="G226:G240" si="20">CEILING(E226-(E226*F226),0.1)</f>
        <v>8178</v>
      </c>
      <c r="H226" s="117" t="s">
        <v>2807</v>
      </c>
      <c r="I226" s="39" t="s">
        <v>1822</v>
      </c>
      <c r="J226" s="40" t="s">
        <v>2365</v>
      </c>
      <c r="K226" s="39" t="s">
        <v>2364</v>
      </c>
      <c r="M226" s="7">
        <f t="shared" si="18"/>
        <v>0</v>
      </c>
    </row>
    <row r="227" spans="1:13" ht="12.75" customHeight="1">
      <c r="A227" s="7">
        <v>226</v>
      </c>
      <c r="B227" s="39" t="s">
        <v>2808</v>
      </c>
      <c r="C227" s="39" t="s">
        <v>2809</v>
      </c>
      <c r="D227" s="42" t="s">
        <v>4698</v>
      </c>
      <c r="E227" s="113">
        <v>8178</v>
      </c>
      <c r="F227" s="177">
        <f>IF(LOOKUP($J227,RABAT!$A$6:$A$9,RABAT!$A$6:$A$9)=$J227,LOOKUP($J227,RABAT!$A$6:$A$9,RABAT!C$6:C$9),"---")</f>
        <v>0</v>
      </c>
      <c r="G227" s="41">
        <f t="shared" si="20"/>
        <v>8178</v>
      </c>
      <c r="H227" s="117" t="s">
        <v>2810</v>
      </c>
      <c r="I227" s="39" t="s">
        <v>1822</v>
      </c>
      <c r="J227" s="40" t="s">
        <v>2365</v>
      </c>
      <c r="K227" s="39" t="s">
        <v>2364</v>
      </c>
      <c r="M227" s="7">
        <f t="shared" si="18"/>
        <v>0</v>
      </c>
    </row>
    <row r="228" spans="1:13" ht="12.75" customHeight="1">
      <c r="A228" s="3">
        <v>227</v>
      </c>
      <c r="B228" s="39" t="s">
        <v>2811</v>
      </c>
      <c r="C228" s="39" t="s">
        <v>2812</v>
      </c>
      <c r="D228" s="39" t="s">
        <v>4698</v>
      </c>
      <c r="E228" s="113">
        <v>7511</v>
      </c>
      <c r="F228" s="177">
        <f>IF(LOOKUP($J228,RABAT!$A$6:$A$9,RABAT!$A$6:$A$9)=$J228,LOOKUP($J228,RABAT!$A$6:$A$9,RABAT!C$6:C$9),"---")</f>
        <v>0</v>
      </c>
      <c r="G228" s="41">
        <f t="shared" si="20"/>
        <v>7511</v>
      </c>
      <c r="H228" s="117" t="s">
        <v>2813</v>
      </c>
      <c r="I228" s="39" t="s">
        <v>1822</v>
      </c>
      <c r="J228" s="40" t="s">
        <v>2365</v>
      </c>
      <c r="K228" s="39" t="s">
        <v>2364</v>
      </c>
      <c r="M228" s="7">
        <f t="shared" si="18"/>
        <v>0</v>
      </c>
    </row>
    <row r="229" spans="1:13" ht="12.75" customHeight="1">
      <c r="A229" s="7">
        <v>228</v>
      </c>
      <c r="B229" s="39" t="s">
        <v>2814</v>
      </c>
      <c r="C229" s="39" t="s">
        <v>2815</v>
      </c>
      <c r="D229" s="39" t="s">
        <v>4697</v>
      </c>
      <c r="E229" s="113">
        <v>8923</v>
      </c>
      <c r="F229" s="177">
        <f>IF(LOOKUP($J229,RABAT!$A$6:$A$9,RABAT!$A$6:$A$9)=$J229,LOOKUP($J229,RABAT!$A$6:$A$9,RABAT!C$6:C$9),"---")</f>
        <v>0</v>
      </c>
      <c r="G229" s="41">
        <f t="shared" si="20"/>
        <v>8923</v>
      </c>
      <c r="H229" s="117" t="s">
        <v>2816</v>
      </c>
      <c r="I229" s="39" t="s">
        <v>1822</v>
      </c>
      <c r="J229" s="40" t="s">
        <v>2365</v>
      </c>
      <c r="K229" s="39" t="s">
        <v>2364</v>
      </c>
      <c r="M229" s="7">
        <f t="shared" si="18"/>
        <v>0</v>
      </c>
    </row>
    <row r="230" spans="1:13" ht="12.75" customHeight="1">
      <c r="A230" s="3">
        <v>229</v>
      </c>
      <c r="B230" s="39" t="s">
        <v>2817</v>
      </c>
      <c r="C230" s="39" t="s">
        <v>2818</v>
      </c>
      <c r="D230" s="39" t="s">
        <v>4697</v>
      </c>
      <c r="E230" s="113">
        <v>8923</v>
      </c>
      <c r="F230" s="177">
        <f>IF(LOOKUP($J230,RABAT!$A$6:$A$9,RABAT!$A$6:$A$9)=$J230,LOOKUP($J230,RABAT!$A$6:$A$9,RABAT!C$6:C$9),"---")</f>
        <v>0</v>
      </c>
      <c r="G230" s="41">
        <f t="shared" si="20"/>
        <v>8923</v>
      </c>
      <c r="H230" s="117" t="s">
        <v>2819</v>
      </c>
      <c r="I230" s="39" t="s">
        <v>1822</v>
      </c>
      <c r="J230" s="40" t="s">
        <v>2365</v>
      </c>
      <c r="K230" s="39" t="s">
        <v>2364</v>
      </c>
      <c r="M230" s="7">
        <f t="shared" si="18"/>
        <v>0</v>
      </c>
    </row>
    <row r="231" spans="1:13" ht="12.75" customHeight="1">
      <c r="A231" s="7">
        <v>230</v>
      </c>
      <c r="B231" s="39" t="s">
        <v>2820</v>
      </c>
      <c r="C231" s="39" t="s">
        <v>2821</v>
      </c>
      <c r="D231" s="39" t="s">
        <v>4698</v>
      </c>
      <c r="E231" s="113">
        <v>8923</v>
      </c>
      <c r="F231" s="177">
        <f>IF(LOOKUP($J231,RABAT!$A$6:$A$9,RABAT!$A$6:$A$9)=$J231,LOOKUP($J231,RABAT!$A$6:$A$9,RABAT!C$6:C$9),"---")</f>
        <v>0</v>
      </c>
      <c r="G231" s="41">
        <f t="shared" si="20"/>
        <v>8923</v>
      </c>
      <c r="H231" s="117" t="s">
        <v>2822</v>
      </c>
      <c r="I231" s="39" t="s">
        <v>1822</v>
      </c>
      <c r="J231" s="40" t="s">
        <v>2365</v>
      </c>
      <c r="K231" s="39" t="s">
        <v>2364</v>
      </c>
      <c r="M231" s="7">
        <f t="shared" si="18"/>
        <v>0</v>
      </c>
    </row>
    <row r="232" spans="1:13" ht="12.75" customHeight="1">
      <c r="A232" s="3">
        <v>231</v>
      </c>
      <c r="B232" s="39" t="s">
        <v>2823</v>
      </c>
      <c r="C232" s="39" t="s">
        <v>4525</v>
      </c>
      <c r="D232" s="39" t="s">
        <v>4698</v>
      </c>
      <c r="E232" s="113">
        <v>8923</v>
      </c>
      <c r="F232" s="177">
        <f>IF(LOOKUP($J232,RABAT!$A$6:$A$9,RABAT!$A$6:$A$9)=$J232,LOOKUP($J232,RABAT!$A$6:$A$9,RABAT!C$6:C$9),"---")</f>
        <v>0</v>
      </c>
      <c r="G232" s="41">
        <f t="shared" si="20"/>
        <v>8923</v>
      </c>
      <c r="H232" s="117" t="s">
        <v>2824</v>
      </c>
      <c r="I232" s="39" t="s">
        <v>1822</v>
      </c>
      <c r="J232" s="40" t="s">
        <v>2365</v>
      </c>
      <c r="K232" s="39" t="s">
        <v>2364</v>
      </c>
      <c r="M232" s="7">
        <f t="shared" si="18"/>
        <v>0</v>
      </c>
    </row>
    <row r="233" spans="1:13" ht="12.75" customHeight="1">
      <c r="A233" s="7">
        <v>232</v>
      </c>
      <c r="B233" s="39" t="s">
        <v>2825</v>
      </c>
      <c r="C233" s="39" t="s">
        <v>4526</v>
      </c>
      <c r="D233" s="39" t="s">
        <v>4698</v>
      </c>
      <c r="E233" s="113">
        <v>8923</v>
      </c>
      <c r="F233" s="177">
        <f>IF(LOOKUP($J233,RABAT!$A$6:$A$9,RABAT!$A$6:$A$9)=$J233,LOOKUP($J233,RABAT!$A$6:$A$9,RABAT!C$6:C$9),"---")</f>
        <v>0</v>
      </c>
      <c r="G233" s="41">
        <f t="shared" si="20"/>
        <v>8923</v>
      </c>
      <c r="H233" s="117" t="s">
        <v>2826</v>
      </c>
      <c r="I233" s="39" t="s">
        <v>1822</v>
      </c>
      <c r="J233" s="40" t="s">
        <v>2365</v>
      </c>
      <c r="K233" s="39" t="s">
        <v>2364</v>
      </c>
      <c r="M233" s="7">
        <f t="shared" si="18"/>
        <v>0</v>
      </c>
    </row>
    <row r="234" spans="1:13" ht="12.75" customHeight="1">
      <c r="A234" s="3">
        <v>233</v>
      </c>
      <c r="B234" s="39" t="s">
        <v>2827</v>
      </c>
      <c r="C234" s="39" t="s">
        <v>4527</v>
      </c>
      <c r="D234" s="39" t="s">
        <v>4698</v>
      </c>
      <c r="E234" s="113">
        <v>8193</v>
      </c>
      <c r="F234" s="177">
        <f>IF(LOOKUP($J234,RABAT!$A$6:$A$9,RABAT!$A$6:$A$9)=$J234,LOOKUP($J234,RABAT!$A$6:$A$9,RABAT!C$6:C$9),"---")</f>
        <v>0</v>
      </c>
      <c r="G234" s="41">
        <f t="shared" si="20"/>
        <v>8193</v>
      </c>
      <c r="H234" s="117" t="s">
        <v>2828</v>
      </c>
      <c r="I234" s="39" t="s">
        <v>1822</v>
      </c>
      <c r="J234" s="40" t="s">
        <v>2365</v>
      </c>
      <c r="K234" s="39" t="s">
        <v>2364</v>
      </c>
      <c r="M234" s="7">
        <f t="shared" si="18"/>
        <v>0</v>
      </c>
    </row>
    <row r="235" spans="1:13" ht="12.75" customHeight="1">
      <c r="A235" s="7">
        <v>234</v>
      </c>
      <c r="B235" s="42" t="s">
        <v>4528</v>
      </c>
      <c r="C235" s="39" t="s">
        <v>4531</v>
      </c>
      <c r="D235" s="39" t="s">
        <v>4697</v>
      </c>
      <c r="E235" s="113">
        <v>8193</v>
      </c>
      <c r="F235" s="177">
        <f>IF(LOOKUP($J235,RABAT!$A$6:$A$9,RABAT!$A$6:$A$9)=$J235,LOOKUP($J235,RABAT!$A$6:$A$9,RABAT!C$6:C$9),"---")</f>
        <v>0</v>
      </c>
      <c r="G235" s="41">
        <f t="shared" si="20"/>
        <v>8193</v>
      </c>
      <c r="H235" s="117" t="s">
        <v>1050</v>
      </c>
      <c r="I235" s="39" t="s">
        <v>1822</v>
      </c>
      <c r="J235" s="40" t="s">
        <v>2365</v>
      </c>
      <c r="K235" s="39" t="s">
        <v>2364</v>
      </c>
      <c r="M235" s="7">
        <f t="shared" si="18"/>
        <v>0</v>
      </c>
    </row>
    <row r="236" spans="1:13" ht="12.75" customHeight="1">
      <c r="A236" s="3">
        <v>235</v>
      </c>
      <c r="B236" s="42" t="s">
        <v>4529</v>
      </c>
      <c r="C236" s="39" t="s">
        <v>4532</v>
      </c>
      <c r="D236" s="39" t="s">
        <v>4697</v>
      </c>
      <c r="E236" s="113">
        <v>8193</v>
      </c>
      <c r="F236" s="177">
        <f>IF(LOOKUP($J236,RABAT!$A$6:$A$9,RABAT!$A$6:$A$9)=$J236,LOOKUP($J236,RABAT!$A$6:$A$9,RABAT!C$6:C$9),"---")</f>
        <v>0</v>
      </c>
      <c r="G236" s="41">
        <f t="shared" si="20"/>
        <v>8193</v>
      </c>
      <c r="H236" s="117" t="s">
        <v>1051</v>
      </c>
      <c r="I236" s="39" t="s">
        <v>1822</v>
      </c>
      <c r="J236" s="40" t="s">
        <v>2365</v>
      </c>
      <c r="K236" s="39" t="s">
        <v>2364</v>
      </c>
      <c r="M236" s="7">
        <f t="shared" si="18"/>
        <v>0</v>
      </c>
    </row>
    <row r="237" spans="1:13" ht="12.75" customHeight="1">
      <c r="A237" s="7">
        <v>236</v>
      </c>
      <c r="B237" s="42" t="s">
        <v>4530</v>
      </c>
      <c r="C237" s="39" t="s">
        <v>4533</v>
      </c>
      <c r="D237" s="39" t="s">
        <v>4698</v>
      </c>
      <c r="E237" s="113">
        <v>8193</v>
      </c>
      <c r="F237" s="177">
        <f>IF(LOOKUP($J237,RABAT!$A$6:$A$9,RABAT!$A$6:$A$9)=$J237,LOOKUP($J237,RABAT!$A$6:$A$9,RABAT!C$6:C$9),"---")</f>
        <v>0</v>
      </c>
      <c r="G237" s="41">
        <f t="shared" si="20"/>
        <v>8193</v>
      </c>
      <c r="H237" s="117" t="s">
        <v>1052</v>
      </c>
      <c r="I237" s="39" t="s">
        <v>1822</v>
      </c>
      <c r="J237" s="40" t="s">
        <v>2365</v>
      </c>
      <c r="K237" s="39" t="s">
        <v>2364</v>
      </c>
      <c r="M237" s="7">
        <f t="shared" si="18"/>
        <v>0</v>
      </c>
    </row>
    <row r="238" spans="1:13" ht="12.75" customHeight="1">
      <c r="A238" s="3">
        <v>237</v>
      </c>
      <c r="B238" s="39" t="s">
        <v>2796</v>
      </c>
      <c r="C238" s="39" t="s">
        <v>2797</v>
      </c>
      <c r="D238" s="39" t="s">
        <v>4698</v>
      </c>
      <c r="E238" s="113">
        <v>9198</v>
      </c>
      <c r="F238" s="177">
        <f>IF(LOOKUP($J238,RABAT!$A$6:$A$9,RABAT!$A$6:$A$9)=$J238,LOOKUP($J238,RABAT!$A$6:$A$9,RABAT!C$6:C$9),"---")</f>
        <v>0</v>
      </c>
      <c r="G238" s="41">
        <f t="shared" si="20"/>
        <v>9198</v>
      </c>
      <c r="H238" s="117" t="s">
        <v>2798</v>
      </c>
      <c r="I238" s="39" t="s">
        <v>1822</v>
      </c>
      <c r="J238" s="40" t="s">
        <v>2365</v>
      </c>
      <c r="K238" s="39" t="s">
        <v>2364</v>
      </c>
      <c r="M238" s="7">
        <f t="shared" si="18"/>
        <v>0</v>
      </c>
    </row>
    <row r="239" spans="1:13" ht="12.75" customHeight="1">
      <c r="A239" s="7">
        <v>238</v>
      </c>
      <c r="B239" s="39" t="s">
        <v>2799</v>
      </c>
      <c r="C239" s="39" t="s">
        <v>2800</v>
      </c>
      <c r="D239" s="39" t="s">
        <v>4698</v>
      </c>
      <c r="E239" s="113">
        <v>9198</v>
      </c>
      <c r="F239" s="177">
        <f>IF(LOOKUP($J239,RABAT!$A$6:$A$9,RABAT!$A$6:$A$9)=$J239,LOOKUP($J239,RABAT!$A$6:$A$9,RABAT!C$6:C$9),"---")</f>
        <v>0</v>
      </c>
      <c r="G239" s="41">
        <f t="shared" si="20"/>
        <v>9198</v>
      </c>
      <c r="H239" s="117" t="s">
        <v>2801</v>
      </c>
      <c r="I239" s="39" t="s">
        <v>1822</v>
      </c>
      <c r="J239" s="40" t="s">
        <v>2365</v>
      </c>
      <c r="K239" s="39" t="s">
        <v>2364</v>
      </c>
      <c r="M239" s="7">
        <f t="shared" si="18"/>
        <v>0</v>
      </c>
    </row>
    <row r="240" spans="1:13" ht="12.75" customHeight="1">
      <c r="A240" s="3">
        <v>239</v>
      </c>
      <c r="B240" s="39" t="s">
        <v>2802</v>
      </c>
      <c r="C240" s="39" t="s">
        <v>2803</v>
      </c>
      <c r="D240" s="39" t="s">
        <v>4698</v>
      </c>
      <c r="E240" s="113">
        <v>9198</v>
      </c>
      <c r="F240" s="177">
        <f>IF(LOOKUP($J240,RABAT!$A$6:$A$9,RABAT!$A$6:$A$9)=$J240,LOOKUP($J240,RABAT!$A$6:$A$9,RABAT!C$6:C$9),"---")</f>
        <v>0</v>
      </c>
      <c r="G240" s="41">
        <f t="shared" si="20"/>
        <v>9198</v>
      </c>
      <c r="H240" s="118" t="s">
        <v>2804</v>
      </c>
      <c r="I240" s="67" t="s">
        <v>1822</v>
      </c>
      <c r="J240" s="68" t="s">
        <v>2365</v>
      </c>
      <c r="K240" s="67" t="s">
        <v>2364</v>
      </c>
      <c r="M240" s="7">
        <f t="shared" si="18"/>
        <v>0</v>
      </c>
    </row>
    <row r="241" spans="1:13" s="3" customFormat="1" ht="12.75" customHeight="1">
      <c r="A241" s="7">
        <v>240</v>
      </c>
      <c r="B241" s="129" t="s">
        <v>4678</v>
      </c>
      <c r="C241" s="130" t="s">
        <v>1100</v>
      </c>
      <c r="D241" s="131" t="s">
        <v>4696</v>
      </c>
      <c r="E241" s="132" t="s">
        <v>4683</v>
      </c>
      <c r="F241" s="176" t="s">
        <v>4684</v>
      </c>
      <c r="G241" s="133" t="s">
        <v>4685</v>
      </c>
      <c r="H241" s="5" t="s">
        <v>4680</v>
      </c>
      <c r="I241" s="5" t="s">
        <v>4681</v>
      </c>
      <c r="J241" s="5" t="s">
        <v>4682</v>
      </c>
      <c r="K241" s="5" t="s">
        <v>2363</v>
      </c>
      <c r="M241" s="7">
        <f t="shared" si="18"/>
        <v>0</v>
      </c>
    </row>
    <row r="242" spans="1:13" ht="12.75" customHeight="1">
      <c r="A242" s="3">
        <v>241</v>
      </c>
      <c r="B242" s="39" t="s">
        <v>4534</v>
      </c>
      <c r="C242" s="39" t="s">
        <v>2829</v>
      </c>
      <c r="D242" s="42" t="s">
        <v>4697</v>
      </c>
      <c r="E242" s="113">
        <v>22747</v>
      </c>
      <c r="F242" s="177">
        <f>IF(LOOKUP($J242,RABAT!$A$6:$A$9,RABAT!$A$6:$A$9)=$J242,LOOKUP($J242,RABAT!$A$6:$A$9,RABAT!C$6:C$9),"---")</f>
        <v>0</v>
      </c>
      <c r="G242" s="41">
        <f t="shared" ref="G242:G261" si="21">CEILING(E242-(E242*F242),0.1)</f>
        <v>22747</v>
      </c>
      <c r="H242" s="117" t="s">
        <v>2830</v>
      </c>
      <c r="I242" s="39" t="s">
        <v>1822</v>
      </c>
      <c r="J242" s="40" t="s">
        <v>2365</v>
      </c>
      <c r="K242" s="39" t="s">
        <v>2364</v>
      </c>
      <c r="M242" s="7">
        <f t="shared" si="18"/>
        <v>0</v>
      </c>
    </row>
    <row r="243" spans="1:13" ht="12.75" customHeight="1">
      <c r="A243" s="7">
        <v>242</v>
      </c>
      <c r="B243" s="39" t="s">
        <v>980</v>
      </c>
      <c r="C243" s="39" t="s">
        <v>2831</v>
      </c>
      <c r="D243" s="42" t="s">
        <v>4697</v>
      </c>
      <c r="E243" s="113">
        <v>26160</v>
      </c>
      <c r="F243" s="177">
        <f>IF(LOOKUP($J243,RABAT!$A$6:$A$9,RABAT!$A$6:$A$9)=$J243,LOOKUP($J243,RABAT!$A$6:$A$9,RABAT!C$6:C$9),"---")</f>
        <v>0</v>
      </c>
      <c r="G243" s="41">
        <f t="shared" si="21"/>
        <v>26160</v>
      </c>
      <c r="H243" s="117" t="s">
        <v>2832</v>
      </c>
      <c r="I243" s="39" t="s">
        <v>1822</v>
      </c>
      <c r="J243" s="40" t="s">
        <v>2365</v>
      </c>
      <c r="K243" s="39" t="s">
        <v>2364</v>
      </c>
      <c r="M243" s="7">
        <f t="shared" si="18"/>
        <v>0</v>
      </c>
    </row>
    <row r="244" spans="1:13" ht="12.75" customHeight="1">
      <c r="A244" s="3">
        <v>243</v>
      </c>
      <c r="B244" s="39" t="s">
        <v>4535</v>
      </c>
      <c r="C244" s="39" t="s">
        <v>3494</v>
      </c>
      <c r="D244" s="42" t="s">
        <v>4698</v>
      </c>
      <c r="E244" s="113">
        <v>27297</v>
      </c>
      <c r="F244" s="177">
        <f>IF(LOOKUP($J244,RABAT!$A$6:$A$9,RABAT!$A$6:$A$9)=$J244,LOOKUP($J244,RABAT!$A$6:$A$9,RABAT!C$6:C$9),"---")</f>
        <v>0</v>
      </c>
      <c r="G244" s="41">
        <f t="shared" si="21"/>
        <v>27297</v>
      </c>
      <c r="H244" s="117" t="s">
        <v>3495</v>
      </c>
      <c r="I244" s="39" t="s">
        <v>1822</v>
      </c>
      <c r="J244" s="40" t="s">
        <v>2365</v>
      </c>
      <c r="K244" s="39" t="s">
        <v>2364</v>
      </c>
      <c r="M244" s="7">
        <f t="shared" si="18"/>
        <v>0</v>
      </c>
    </row>
    <row r="245" spans="1:13" ht="12.75" customHeight="1">
      <c r="A245" s="7">
        <v>244</v>
      </c>
      <c r="B245" s="39" t="s">
        <v>4536</v>
      </c>
      <c r="C245" s="39" t="s">
        <v>3496</v>
      </c>
      <c r="D245" s="42" t="s">
        <v>4698</v>
      </c>
      <c r="E245" s="113">
        <v>31391</v>
      </c>
      <c r="F245" s="177">
        <f>IF(LOOKUP($J245,RABAT!$A$6:$A$9,RABAT!$A$6:$A$9)=$J245,LOOKUP($J245,RABAT!$A$6:$A$9,RABAT!C$6:C$9),"---")</f>
        <v>0</v>
      </c>
      <c r="G245" s="41">
        <f t="shared" si="21"/>
        <v>31391</v>
      </c>
      <c r="H245" s="117" t="s">
        <v>3497</v>
      </c>
      <c r="I245" s="39" t="s">
        <v>1822</v>
      </c>
      <c r="J245" s="40" t="s">
        <v>2365</v>
      </c>
      <c r="K245" s="39" t="s">
        <v>2364</v>
      </c>
      <c r="M245" s="7">
        <f t="shared" si="18"/>
        <v>0</v>
      </c>
    </row>
    <row r="246" spans="1:13" ht="12.75" customHeight="1">
      <c r="A246" s="3">
        <v>245</v>
      </c>
      <c r="B246" s="39" t="s">
        <v>4537</v>
      </c>
      <c r="C246" s="39" t="s">
        <v>3498</v>
      </c>
      <c r="D246" s="42" t="s">
        <v>4698</v>
      </c>
      <c r="E246" s="113">
        <v>33348</v>
      </c>
      <c r="F246" s="177">
        <f>IF(LOOKUP($J246,RABAT!$A$6:$A$9,RABAT!$A$6:$A$9)=$J246,LOOKUP($J246,RABAT!$A$6:$A$9,RABAT!C$6:C$9),"---")</f>
        <v>0</v>
      </c>
      <c r="G246" s="41">
        <f t="shared" si="21"/>
        <v>33348</v>
      </c>
      <c r="H246" s="117" t="s">
        <v>3499</v>
      </c>
      <c r="I246" s="39" t="s">
        <v>1822</v>
      </c>
      <c r="J246" s="40" t="s">
        <v>2365</v>
      </c>
      <c r="K246" s="39" t="s">
        <v>2364</v>
      </c>
      <c r="M246" s="7">
        <f t="shared" si="18"/>
        <v>0</v>
      </c>
    </row>
    <row r="247" spans="1:13" ht="12.75" customHeight="1">
      <c r="A247" s="7">
        <v>246</v>
      </c>
      <c r="B247" s="39" t="s">
        <v>4538</v>
      </c>
      <c r="C247" s="39" t="s">
        <v>3500</v>
      </c>
      <c r="D247" s="42" t="s">
        <v>4698</v>
      </c>
      <c r="E247" s="113">
        <v>38725</v>
      </c>
      <c r="F247" s="177">
        <f>IF(LOOKUP($J247,RABAT!$A$6:$A$9,RABAT!$A$6:$A$9)=$J247,LOOKUP($J247,RABAT!$A$6:$A$9,RABAT!C$6:C$9),"---")</f>
        <v>0</v>
      </c>
      <c r="G247" s="41">
        <f t="shared" si="21"/>
        <v>38725</v>
      </c>
      <c r="H247" s="117" t="s">
        <v>3501</v>
      </c>
      <c r="I247" s="39" t="s">
        <v>1822</v>
      </c>
      <c r="J247" s="40" t="s">
        <v>2365</v>
      </c>
      <c r="K247" s="39" t="s">
        <v>2364</v>
      </c>
      <c r="M247" s="7">
        <f t="shared" si="18"/>
        <v>0</v>
      </c>
    </row>
    <row r="248" spans="1:13" ht="12.75" customHeight="1">
      <c r="A248" s="3">
        <v>247</v>
      </c>
      <c r="B248" s="39" t="s">
        <v>4539</v>
      </c>
      <c r="C248" s="39" t="s">
        <v>3502</v>
      </c>
      <c r="D248" s="42" t="s">
        <v>4698</v>
      </c>
      <c r="E248" s="113">
        <v>31847</v>
      </c>
      <c r="F248" s="177">
        <f>IF(LOOKUP($J248,RABAT!$A$6:$A$9,RABAT!$A$6:$A$9)=$J248,LOOKUP($J248,RABAT!$A$6:$A$9,RABAT!C$6:C$9),"---")</f>
        <v>0</v>
      </c>
      <c r="G248" s="41">
        <f t="shared" si="21"/>
        <v>31847</v>
      </c>
      <c r="H248" s="117" t="s">
        <v>3503</v>
      </c>
      <c r="I248" s="39" t="s">
        <v>1822</v>
      </c>
      <c r="J248" s="40" t="s">
        <v>2365</v>
      </c>
      <c r="K248" s="39" t="s">
        <v>2364</v>
      </c>
      <c r="M248" s="7">
        <f t="shared" si="18"/>
        <v>0</v>
      </c>
    </row>
    <row r="249" spans="1:13" ht="12.75" customHeight="1">
      <c r="A249" s="7">
        <v>248</v>
      </c>
      <c r="B249" s="39" t="s">
        <v>4540</v>
      </c>
      <c r="C249" s="39" t="s">
        <v>3504</v>
      </c>
      <c r="D249" s="42" t="s">
        <v>4698</v>
      </c>
      <c r="E249" s="113">
        <v>36622</v>
      </c>
      <c r="F249" s="177">
        <f>IF(LOOKUP($J249,RABAT!$A$6:$A$9,RABAT!$A$6:$A$9)=$J249,LOOKUP($J249,RABAT!$A$6:$A$9,RABAT!C$6:C$9),"---")</f>
        <v>0</v>
      </c>
      <c r="G249" s="41">
        <f t="shared" si="21"/>
        <v>36622</v>
      </c>
      <c r="H249" s="117" t="s">
        <v>3505</v>
      </c>
      <c r="I249" s="39" t="s">
        <v>1822</v>
      </c>
      <c r="J249" s="40" t="s">
        <v>2365</v>
      </c>
      <c r="K249" s="39" t="s">
        <v>2364</v>
      </c>
      <c r="M249" s="7">
        <f t="shared" si="18"/>
        <v>0</v>
      </c>
    </row>
    <row r="250" spans="1:13" ht="12.75" customHeight="1">
      <c r="A250" s="3">
        <v>249</v>
      </c>
      <c r="B250" s="39" t="s">
        <v>4541</v>
      </c>
      <c r="C250" s="39" t="s">
        <v>3506</v>
      </c>
      <c r="D250" s="42" t="s">
        <v>4698</v>
      </c>
      <c r="E250" s="113">
        <v>34121</v>
      </c>
      <c r="F250" s="177">
        <f>IF(LOOKUP($J250,RABAT!$A$6:$A$9,RABAT!$A$6:$A$9)=$J250,LOOKUP($J250,RABAT!$A$6:$A$9,RABAT!C$6:C$9),"---")</f>
        <v>0</v>
      </c>
      <c r="G250" s="41">
        <f t="shared" si="21"/>
        <v>34121</v>
      </c>
      <c r="H250" s="117" t="s">
        <v>3507</v>
      </c>
      <c r="I250" s="39" t="s">
        <v>1822</v>
      </c>
      <c r="J250" s="40" t="s">
        <v>2365</v>
      </c>
      <c r="K250" s="39" t="s">
        <v>2364</v>
      </c>
      <c r="M250" s="7">
        <f t="shared" si="18"/>
        <v>0</v>
      </c>
    </row>
    <row r="251" spans="1:13" ht="12.75" customHeight="1">
      <c r="A251" s="7">
        <v>250</v>
      </c>
      <c r="B251" s="39" t="s">
        <v>4542</v>
      </c>
      <c r="C251" s="39" t="s">
        <v>3508</v>
      </c>
      <c r="D251" s="42" t="s">
        <v>4698</v>
      </c>
      <c r="E251" s="113">
        <v>39239</v>
      </c>
      <c r="F251" s="177">
        <f>IF(LOOKUP($J251,RABAT!$A$6:$A$9,RABAT!$A$6:$A$9)=$J251,LOOKUP($J251,RABAT!$A$6:$A$9,RABAT!C$6:C$9),"---")</f>
        <v>0</v>
      </c>
      <c r="G251" s="41">
        <f t="shared" si="21"/>
        <v>39239</v>
      </c>
      <c r="H251" s="117" t="s">
        <v>3509</v>
      </c>
      <c r="I251" s="39" t="s">
        <v>1822</v>
      </c>
      <c r="J251" s="40" t="s">
        <v>2365</v>
      </c>
      <c r="K251" s="39" t="s">
        <v>2364</v>
      </c>
      <c r="M251" s="7">
        <f t="shared" si="18"/>
        <v>0</v>
      </c>
    </row>
    <row r="252" spans="1:13" ht="12.75" customHeight="1">
      <c r="A252" s="3">
        <v>251</v>
      </c>
      <c r="B252" s="39" t="s">
        <v>4543</v>
      </c>
      <c r="C252" s="39" t="s">
        <v>3513</v>
      </c>
      <c r="D252" s="42" t="s">
        <v>4698</v>
      </c>
      <c r="E252" s="113">
        <v>36395</v>
      </c>
      <c r="F252" s="177">
        <f>IF(LOOKUP($J252,RABAT!$A$6:$A$9,RABAT!$A$6:$A$9)=$J252,LOOKUP($J252,RABAT!$A$6:$A$9,RABAT!C$6:C$9),"---")</f>
        <v>0</v>
      </c>
      <c r="G252" s="41">
        <f t="shared" si="21"/>
        <v>36395</v>
      </c>
      <c r="H252" s="117" t="s">
        <v>3514</v>
      </c>
      <c r="I252" s="39" t="s">
        <v>1822</v>
      </c>
      <c r="J252" s="40" t="s">
        <v>2365</v>
      </c>
      <c r="K252" s="39" t="s">
        <v>2364</v>
      </c>
      <c r="M252" s="7">
        <f t="shared" si="18"/>
        <v>0</v>
      </c>
    </row>
    <row r="253" spans="1:13" ht="12.75" customHeight="1">
      <c r="A253" s="7">
        <v>252</v>
      </c>
      <c r="B253" s="39" t="s">
        <v>4544</v>
      </c>
      <c r="C253" s="39" t="s">
        <v>3515</v>
      </c>
      <c r="D253" s="42" t="s">
        <v>4698</v>
      </c>
      <c r="E253" s="113">
        <v>41855</v>
      </c>
      <c r="F253" s="177">
        <f>IF(LOOKUP($J253,RABAT!$A$6:$A$9,RABAT!$A$6:$A$9)=$J253,LOOKUP($J253,RABAT!$A$6:$A$9,RABAT!C$6:C$9),"---")</f>
        <v>0</v>
      </c>
      <c r="G253" s="41">
        <f t="shared" si="21"/>
        <v>41855</v>
      </c>
      <c r="H253" s="117" t="s">
        <v>3516</v>
      </c>
      <c r="I253" s="39" t="s">
        <v>1822</v>
      </c>
      <c r="J253" s="40" t="s">
        <v>2365</v>
      </c>
      <c r="K253" s="39" t="s">
        <v>2364</v>
      </c>
      <c r="M253" s="7">
        <f t="shared" si="18"/>
        <v>0</v>
      </c>
    </row>
    <row r="254" spans="1:13" ht="12.75" customHeight="1">
      <c r="A254" s="3">
        <v>253</v>
      </c>
      <c r="B254" s="39" t="s">
        <v>4545</v>
      </c>
      <c r="C254" s="39" t="s">
        <v>3520</v>
      </c>
      <c r="D254" s="42" t="s">
        <v>4698</v>
      </c>
      <c r="E254" s="113">
        <v>38670</v>
      </c>
      <c r="F254" s="177">
        <f>IF(LOOKUP($J254,RABAT!$A$6:$A$9,RABAT!$A$6:$A$9)=$J254,LOOKUP($J254,RABAT!$A$6:$A$9,RABAT!C$6:C$9),"---")</f>
        <v>0</v>
      </c>
      <c r="G254" s="41">
        <f t="shared" si="21"/>
        <v>38670</v>
      </c>
      <c r="H254" s="117" t="s">
        <v>3521</v>
      </c>
      <c r="I254" s="39" t="s">
        <v>1822</v>
      </c>
      <c r="J254" s="40" t="s">
        <v>2365</v>
      </c>
      <c r="K254" s="39" t="s">
        <v>2364</v>
      </c>
      <c r="M254" s="7">
        <f t="shared" si="18"/>
        <v>0</v>
      </c>
    </row>
    <row r="255" spans="1:13" ht="12.75" customHeight="1">
      <c r="A255" s="7">
        <v>254</v>
      </c>
      <c r="B255" s="39" t="s">
        <v>4546</v>
      </c>
      <c r="C255" s="39" t="s">
        <v>3522</v>
      </c>
      <c r="D255" s="42" t="s">
        <v>4698</v>
      </c>
      <c r="E255" s="113">
        <v>39770</v>
      </c>
      <c r="F255" s="177">
        <f>IF(LOOKUP($J255,RABAT!$A$6:$A$9,RABAT!$A$6:$A$9)=$J255,LOOKUP($J255,RABAT!$A$6:$A$9,RABAT!C$6:C$9),"---")</f>
        <v>0</v>
      </c>
      <c r="G255" s="41">
        <f t="shared" si="21"/>
        <v>39770</v>
      </c>
      <c r="H255" s="117" t="s">
        <v>3523</v>
      </c>
      <c r="I255" s="39" t="s">
        <v>1822</v>
      </c>
      <c r="J255" s="40" t="s">
        <v>2365</v>
      </c>
      <c r="K255" s="39" t="s">
        <v>2364</v>
      </c>
      <c r="M255" s="7">
        <f t="shared" si="18"/>
        <v>0</v>
      </c>
    </row>
    <row r="256" spans="1:13" ht="12.75" customHeight="1">
      <c r="A256" s="3">
        <v>255</v>
      </c>
      <c r="B256" s="39" t="s">
        <v>4547</v>
      </c>
      <c r="C256" s="39" t="s">
        <v>3527</v>
      </c>
      <c r="D256" s="42" t="s">
        <v>4698</v>
      </c>
      <c r="E256" s="113">
        <v>44357</v>
      </c>
      <c r="F256" s="177">
        <f>IF(LOOKUP($J256,RABAT!$A$6:$A$9,RABAT!$A$6:$A$9)=$J256,LOOKUP($J256,RABAT!$A$6:$A$9,RABAT!C$6:C$9),"---")</f>
        <v>0</v>
      </c>
      <c r="G256" s="41">
        <f t="shared" si="21"/>
        <v>44357</v>
      </c>
      <c r="H256" s="117" t="s">
        <v>3528</v>
      </c>
      <c r="I256" s="39" t="s">
        <v>1822</v>
      </c>
      <c r="J256" s="40" t="s">
        <v>2365</v>
      </c>
      <c r="K256" s="39" t="s">
        <v>2364</v>
      </c>
      <c r="M256" s="7">
        <f t="shared" si="18"/>
        <v>0</v>
      </c>
    </row>
    <row r="257" spans="1:13" ht="12.75" customHeight="1">
      <c r="A257" s="7">
        <v>256</v>
      </c>
      <c r="B257" s="39" t="s">
        <v>4548</v>
      </c>
      <c r="C257" s="39" t="s">
        <v>3529</v>
      </c>
      <c r="D257" s="42" t="s">
        <v>4698</v>
      </c>
      <c r="E257" s="113">
        <v>51011</v>
      </c>
      <c r="F257" s="177">
        <f>IF(LOOKUP($J257,RABAT!$A$6:$A$9,RABAT!$A$6:$A$9)=$J257,LOOKUP($J257,RABAT!$A$6:$A$9,RABAT!C$6:C$9),"---")</f>
        <v>0</v>
      </c>
      <c r="G257" s="41">
        <f t="shared" si="21"/>
        <v>51011</v>
      </c>
      <c r="H257" s="117" t="s">
        <v>3530</v>
      </c>
      <c r="I257" s="39" t="s">
        <v>1822</v>
      </c>
      <c r="J257" s="40" t="s">
        <v>2365</v>
      </c>
      <c r="K257" s="39" t="s">
        <v>2364</v>
      </c>
      <c r="M257" s="7">
        <f t="shared" si="18"/>
        <v>0</v>
      </c>
    </row>
    <row r="258" spans="1:13" ht="12.75" customHeight="1">
      <c r="A258" s="3">
        <v>257</v>
      </c>
      <c r="B258" s="39" t="s">
        <v>4549</v>
      </c>
      <c r="C258" s="39" t="s">
        <v>3534</v>
      </c>
      <c r="D258" s="42" t="s">
        <v>4698</v>
      </c>
      <c r="E258" s="113">
        <v>51181</v>
      </c>
      <c r="F258" s="177">
        <f>IF(LOOKUP($J258,RABAT!$A$6:$A$9,RABAT!$A$6:$A$9)=$J258,LOOKUP($J258,RABAT!$A$6:$A$9,RABAT!C$6:C$9),"---")</f>
        <v>0</v>
      </c>
      <c r="G258" s="41">
        <f t="shared" si="21"/>
        <v>51181</v>
      </c>
      <c r="H258" s="117" t="s">
        <v>3535</v>
      </c>
      <c r="I258" s="39" t="s">
        <v>1822</v>
      </c>
      <c r="J258" s="40" t="s">
        <v>2365</v>
      </c>
      <c r="K258" s="39" t="s">
        <v>2364</v>
      </c>
      <c r="M258" s="7">
        <f t="shared" si="18"/>
        <v>0</v>
      </c>
    </row>
    <row r="259" spans="1:13" ht="12.75" customHeight="1">
      <c r="A259" s="7">
        <v>258</v>
      </c>
      <c r="B259" s="39" t="s">
        <v>4550</v>
      </c>
      <c r="C259" s="39" t="s">
        <v>3536</v>
      </c>
      <c r="D259" s="42" t="s">
        <v>4698</v>
      </c>
      <c r="E259" s="113">
        <v>58858</v>
      </c>
      <c r="F259" s="177">
        <f>IF(LOOKUP($J259,RABAT!$A$6:$A$9,RABAT!$A$6:$A$9)=$J259,LOOKUP($J259,RABAT!$A$6:$A$9,RABAT!C$6:C$9),"---")</f>
        <v>0</v>
      </c>
      <c r="G259" s="41">
        <f t="shared" si="21"/>
        <v>58858</v>
      </c>
      <c r="H259" s="117" t="s">
        <v>3537</v>
      </c>
      <c r="I259" s="39" t="s">
        <v>1822</v>
      </c>
      <c r="J259" s="40" t="s">
        <v>2365</v>
      </c>
      <c r="K259" s="39" t="s">
        <v>2364</v>
      </c>
      <c r="M259" s="7">
        <f t="shared" si="18"/>
        <v>0</v>
      </c>
    </row>
    <row r="260" spans="1:13" ht="12.75" customHeight="1">
      <c r="A260" s="3">
        <v>259</v>
      </c>
      <c r="B260" s="39" t="s">
        <v>4551</v>
      </c>
      <c r="C260" s="39" t="s">
        <v>1293</v>
      </c>
      <c r="D260" s="42" t="s">
        <v>4698</v>
      </c>
      <c r="E260" s="113">
        <v>62555</v>
      </c>
      <c r="F260" s="177">
        <f>IF(LOOKUP($J260,RABAT!$A$6:$A$9,RABAT!$A$6:$A$9)=$J260,LOOKUP($J260,RABAT!$A$6:$A$9,RABAT!C$6:C$9),"---")</f>
        <v>0</v>
      </c>
      <c r="G260" s="41">
        <f t="shared" si="21"/>
        <v>62555</v>
      </c>
      <c r="H260" s="117" t="s">
        <v>1294</v>
      </c>
      <c r="I260" s="39" t="s">
        <v>1822</v>
      </c>
      <c r="J260" s="40" t="s">
        <v>2365</v>
      </c>
      <c r="K260" s="39" t="s">
        <v>2364</v>
      </c>
      <c r="M260" s="7">
        <f t="shared" si="18"/>
        <v>0</v>
      </c>
    </row>
    <row r="261" spans="1:13" ht="12.75" customHeight="1">
      <c r="A261" s="7">
        <v>260</v>
      </c>
      <c r="B261" s="39" t="s">
        <v>4552</v>
      </c>
      <c r="C261" s="39" t="s">
        <v>1298</v>
      </c>
      <c r="D261" s="42" t="s">
        <v>4698</v>
      </c>
      <c r="E261" s="113">
        <v>73927</v>
      </c>
      <c r="F261" s="177">
        <f>IF(LOOKUP($J261,RABAT!$A$6:$A$9,RABAT!$A$6:$A$9)=$J261,LOOKUP($J261,RABAT!$A$6:$A$9,RABAT!C$6:C$9),"---")</f>
        <v>0</v>
      </c>
      <c r="G261" s="41">
        <f t="shared" si="21"/>
        <v>73927</v>
      </c>
      <c r="H261" s="118" t="s">
        <v>1299</v>
      </c>
      <c r="I261" s="67" t="s">
        <v>1822</v>
      </c>
      <c r="J261" s="68" t="s">
        <v>2365</v>
      </c>
      <c r="K261" s="67" t="s">
        <v>2364</v>
      </c>
      <c r="M261" s="7">
        <f t="shared" ref="M261:M324" si="22">IF(H261=H260,1,0)</f>
        <v>0</v>
      </c>
    </row>
    <row r="262" spans="1:13" s="3" customFormat="1" ht="12.75" customHeight="1">
      <c r="A262" s="3">
        <v>261</v>
      </c>
      <c r="B262" s="129" t="s">
        <v>4678</v>
      </c>
      <c r="C262" s="130" t="s">
        <v>2215</v>
      </c>
      <c r="D262" s="131" t="s">
        <v>4696</v>
      </c>
      <c r="E262" s="132" t="s">
        <v>4683</v>
      </c>
      <c r="F262" s="176" t="s">
        <v>4684</v>
      </c>
      <c r="G262" s="133" t="s">
        <v>4685</v>
      </c>
      <c r="H262" s="103" t="s">
        <v>4680</v>
      </c>
      <c r="I262" s="103" t="s">
        <v>4681</v>
      </c>
      <c r="J262" s="103" t="s">
        <v>4682</v>
      </c>
      <c r="K262" s="103" t="s">
        <v>2363</v>
      </c>
      <c r="M262" s="7">
        <f t="shared" si="22"/>
        <v>0</v>
      </c>
    </row>
    <row r="263" spans="1:13" s="3" customFormat="1" ht="12.75" customHeight="1">
      <c r="A263" s="7">
        <v>262</v>
      </c>
      <c r="B263" s="39" t="s">
        <v>4979</v>
      </c>
      <c r="C263" s="39" t="s">
        <v>5059</v>
      </c>
      <c r="D263" s="42" t="s">
        <v>4698</v>
      </c>
      <c r="E263" s="94" t="s">
        <v>4664</v>
      </c>
      <c r="F263" s="177">
        <f>IF(LOOKUP($J263,RABAT!$A$6:$A$9,RABAT!$A$6:$A$9)=$J263,LOOKUP($J263,RABAT!$A$6:$A$9,RABAT!C$6:C$9),"---")</f>
        <v>0</v>
      </c>
      <c r="G263" s="41" t="s">
        <v>4664</v>
      </c>
      <c r="H263" s="119" t="s">
        <v>5155</v>
      </c>
      <c r="I263" s="67" t="s">
        <v>1822</v>
      </c>
      <c r="J263" s="40" t="s">
        <v>2365</v>
      </c>
      <c r="K263" s="39" t="s">
        <v>2364</v>
      </c>
      <c r="M263" s="7">
        <f t="shared" si="22"/>
        <v>0</v>
      </c>
    </row>
    <row r="264" spans="1:13" ht="12.75" customHeight="1">
      <c r="A264" s="3">
        <v>263</v>
      </c>
      <c r="B264" s="39" t="s">
        <v>3510</v>
      </c>
      <c r="C264" s="39" t="s">
        <v>3511</v>
      </c>
      <c r="D264" s="42" t="s">
        <v>4698</v>
      </c>
      <c r="E264" s="94" t="s">
        <v>4664</v>
      </c>
      <c r="F264" s="177">
        <f>IF(LOOKUP($J264,RABAT!$A$6:$A$9,RABAT!$A$6:$A$9)=$J264,LOOKUP($J264,RABAT!$A$6:$A$9,RABAT!C$6:C$9),"---")</f>
        <v>0</v>
      </c>
      <c r="G264" s="41" t="s">
        <v>4664</v>
      </c>
      <c r="H264" s="117" t="s">
        <v>3512</v>
      </c>
      <c r="I264" s="42"/>
      <c r="J264" s="40" t="s">
        <v>2365</v>
      </c>
      <c r="K264" s="39" t="s">
        <v>2364</v>
      </c>
      <c r="M264" s="7">
        <f t="shared" si="22"/>
        <v>0</v>
      </c>
    </row>
    <row r="265" spans="1:13" ht="12.75" customHeight="1">
      <c r="A265" s="7">
        <v>264</v>
      </c>
      <c r="B265" s="39" t="s">
        <v>3517</v>
      </c>
      <c r="C265" s="39" t="s">
        <v>3518</v>
      </c>
      <c r="D265" s="42" t="s">
        <v>4698</v>
      </c>
      <c r="E265" s="94" t="s">
        <v>4664</v>
      </c>
      <c r="F265" s="177">
        <f>IF(LOOKUP($J265,RABAT!$A$6:$A$9,RABAT!$A$6:$A$9)=$J265,LOOKUP($J265,RABAT!$A$6:$A$9,RABAT!C$6:C$9),"---")</f>
        <v>0</v>
      </c>
      <c r="G265" s="41" t="s">
        <v>4664</v>
      </c>
      <c r="H265" s="117" t="s">
        <v>3519</v>
      </c>
      <c r="I265" s="42"/>
      <c r="J265" s="40" t="s">
        <v>2365</v>
      </c>
      <c r="K265" s="39" t="s">
        <v>2364</v>
      </c>
      <c r="M265" s="7">
        <f t="shared" si="22"/>
        <v>0</v>
      </c>
    </row>
    <row r="266" spans="1:13" ht="12.75" customHeight="1">
      <c r="A266" s="3">
        <v>265</v>
      </c>
      <c r="B266" s="39" t="s">
        <v>3524</v>
      </c>
      <c r="C266" s="39" t="s">
        <v>3525</v>
      </c>
      <c r="D266" s="42" t="s">
        <v>4698</v>
      </c>
      <c r="E266" s="94" t="s">
        <v>4664</v>
      </c>
      <c r="F266" s="177">
        <f>IF(LOOKUP($J266,RABAT!$A$6:$A$9,RABAT!$A$6:$A$9)=$J266,LOOKUP($J266,RABAT!$A$6:$A$9,RABAT!C$6:C$9),"---")</f>
        <v>0</v>
      </c>
      <c r="G266" s="41" t="s">
        <v>4664</v>
      </c>
      <c r="H266" s="117" t="s">
        <v>3526</v>
      </c>
      <c r="I266" s="42"/>
      <c r="J266" s="40" t="s">
        <v>2365</v>
      </c>
      <c r="K266" s="39" t="s">
        <v>2364</v>
      </c>
      <c r="M266" s="7">
        <f t="shared" si="22"/>
        <v>0</v>
      </c>
    </row>
    <row r="267" spans="1:13" ht="12.75" customHeight="1">
      <c r="A267" s="7">
        <v>266</v>
      </c>
      <c r="B267" s="39" t="s">
        <v>3531</v>
      </c>
      <c r="C267" s="39" t="s">
        <v>3532</v>
      </c>
      <c r="D267" s="42" t="s">
        <v>4698</v>
      </c>
      <c r="E267" s="94" t="s">
        <v>4664</v>
      </c>
      <c r="F267" s="177">
        <f>IF(LOOKUP($J267,RABAT!$A$6:$A$9,RABAT!$A$6:$A$9)=$J267,LOOKUP($J267,RABAT!$A$6:$A$9,RABAT!C$6:C$9),"---")</f>
        <v>0</v>
      </c>
      <c r="G267" s="41" t="s">
        <v>4664</v>
      </c>
      <c r="H267" s="117" t="s">
        <v>3533</v>
      </c>
      <c r="I267" s="42"/>
      <c r="J267" s="40" t="s">
        <v>2365</v>
      </c>
      <c r="K267" s="39" t="s">
        <v>2364</v>
      </c>
      <c r="M267" s="7">
        <f t="shared" si="22"/>
        <v>0</v>
      </c>
    </row>
    <row r="268" spans="1:13" ht="12.75" customHeight="1">
      <c r="A268" s="3">
        <v>267</v>
      </c>
      <c r="B268" s="39" t="s">
        <v>3538</v>
      </c>
      <c r="C268" s="39" t="s">
        <v>3539</v>
      </c>
      <c r="D268" s="42" t="s">
        <v>4698</v>
      </c>
      <c r="E268" s="94" t="s">
        <v>4664</v>
      </c>
      <c r="F268" s="177">
        <f>IF(LOOKUP($J268,RABAT!$A$6:$A$9,RABAT!$A$6:$A$9)=$J268,LOOKUP($J268,RABAT!$A$6:$A$9,RABAT!C$6:C$9),"---")</f>
        <v>0</v>
      </c>
      <c r="G268" s="41" t="s">
        <v>4664</v>
      </c>
      <c r="H268" s="117" t="s">
        <v>1292</v>
      </c>
      <c r="I268" s="42"/>
      <c r="J268" s="40" t="s">
        <v>2365</v>
      </c>
      <c r="K268" s="39" t="s">
        <v>2364</v>
      </c>
      <c r="M268" s="7">
        <f t="shared" si="22"/>
        <v>0</v>
      </c>
    </row>
    <row r="269" spans="1:13" ht="12.75" customHeight="1">
      <c r="A269" s="7">
        <v>268</v>
      </c>
      <c r="B269" s="39" t="s">
        <v>1295</v>
      </c>
      <c r="C269" s="39" t="s">
        <v>1296</v>
      </c>
      <c r="D269" s="42" t="s">
        <v>4698</v>
      </c>
      <c r="E269" s="94" t="s">
        <v>4664</v>
      </c>
      <c r="F269" s="177">
        <f>IF(LOOKUP($J269,RABAT!$A$6:$A$9,RABAT!$A$6:$A$9)=$J269,LOOKUP($J269,RABAT!$A$6:$A$9,RABAT!C$6:C$9),"---")</f>
        <v>0</v>
      </c>
      <c r="G269" s="41" t="s">
        <v>4664</v>
      </c>
      <c r="H269" s="117" t="s">
        <v>1297</v>
      </c>
      <c r="I269" s="42"/>
      <c r="J269" s="40" t="s">
        <v>2365</v>
      </c>
      <c r="K269" s="39" t="s">
        <v>2364</v>
      </c>
      <c r="M269" s="7">
        <f t="shared" si="22"/>
        <v>0</v>
      </c>
    </row>
    <row r="270" spans="1:13" ht="12.75" customHeight="1">
      <c r="A270" s="3">
        <v>269</v>
      </c>
      <c r="B270" s="39" t="s">
        <v>1300</v>
      </c>
      <c r="C270" s="39" t="s">
        <v>1301</v>
      </c>
      <c r="D270" s="42" t="s">
        <v>4698</v>
      </c>
      <c r="E270" s="94" t="s">
        <v>4664</v>
      </c>
      <c r="F270" s="177">
        <f>IF(LOOKUP($J270,RABAT!$A$6:$A$9,RABAT!$A$6:$A$9)=$J270,LOOKUP($J270,RABAT!$A$6:$A$9,RABAT!C$6:C$9),"---")</f>
        <v>0</v>
      </c>
      <c r="G270" s="41" t="s">
        <v>4664</v>
      </c>
      <c r="H270" s="118" t="s">
        <v>1302</v>
      </c>
      <c r="I270" s="58"/>
      <c r="J270" s="68" t="s">
        <v>2365</v>
      </c>
      <c r="K270" s="67" t="s">
        <v>2364</v>
      </c>
      <c r="M270" s="7">
        <f t="shared" si="22"/>
        <v>0</v>
      </c>
    </row>
    <row r="271" spans="1:13" s="3" customFormat="1" ht="12.75" customHeight="1">
      <c r="A271" s="7">
        <v>270</v>
      </c>
      <c r="B271" s="129" t="s">
        <v>4678</v>
      </c>
      <c r="C271" s="130" t="s">
        <v>2216</v>
      </c>
      <c r="D271" s="131" t="s">
        <v>4696</v>
      </c>
      <c r="E271" s="132" t="s">
        <v>4683</v>
      </c>
      <c r="F271" s="176" t="s">
        <v>4684</v>
      </c>
      <c r="G271" s="133" t="s">
        <v>4685</v>
      </c>
      <c r="H271" s="5" t="s">
        <v>4680</v>
      </c>
      <c r="I271" s="5" t="s">
        <v>4681</v>
      </c>
      <c r="J271" s="5" t="s">
        <v>4682</v>
      </c>
      <c r="K271" s="5" t="s">
        <v>2363</v>
      </c>
      <c r="M271" s="7">
        <f t="shared" si="22"/>
        <v>0</v>
      </c>
    </row>
    <row r="272" spans="1:13" ht="12.75" customHeight="1">
      <c r="A272" s="3">
        <v>271</v>
      </c>
      <c r="B272" s="39" t="s">
        <v>1303</v>
      </c>
      <c r="C272" s="39" t="s">
        <v>1304</v>
      </c>
      <c r="D272" s="42" t="s">
        <v>4698</v>
      </c>
      <c r="E272" s="94" t="s">
        <v>4664</v>
      </c>
      <c r="F272" s="177">
        <f>IF(LOOKUP($J272,RABAT!$A$6:$A$9,RABAT!$A$6:$A$9)=$J272,LOOKUP($J272,RABAT!$A$6:$A$9,RABAT!C$6:C$9),"---")</f>
        <v>0</v>
      </c>
      <c r="G272" s="41" t="s">
        <v>4664</v>
      </c>
      <c r="H272" s="117" t="s">
        <v>3533</v>
      </c>
      <c r="I272" s="42"/>
      <c r="J272" s="40" t="s">
        <v>2365</v>
      </c>
      <c r="K272" s="39" t="s">
        <v>2364</v>
      </c>
      <c r="M272" s="7">
        <f t="shared" si="22"/>
        <v>0</v>
      </c>
    </row>
    <row r="273" spans="1:13" ht="12.75" customHeight="1">
      <c r="A273" s="7">
        <v>272</v>
      </c>
      <c r="B273" s="39" t="s">
        <v>1305</v>
      </c>
      <c r="C273" s="39" t="s">
        <v>1306</v>
      </c>
      <c r="D273" s="42" t="s">
        <v>4698</v>
      </c>
      <c r="E273" s="94" t="s">
        <v>4664</v>
      </c>
      <c r="F273" s="177">
        <f>IF(LOOKUP($J273,RABAT!$A$6:$A$9,RABAT!$A$6:$A$9)=$J273,LOOKUP($J273,RABAT!$A$6:$A$9,RABAT!C$6:C$9),"---")</f>
        <v>0</v>
      </c>
      <c r="G273" s="41" t="s">
        <v>4664</v>
      </c>
      <c r="H273" s="117" t="s">
        <v>1292</v>
      </c>
      <c r="I273" s="42"/>
      <c r="J273" s="40" t="s">
        <v>2365</v>
      </c>
      <c r="K273" s="39" t="s">
        <v>2364</v>
      </c>
      <c r="M273" s="7">
        <f t="shared" si="22"/>
        <v>0</v>
      </c>
    </row>
    <row r="274" spans="1:13" ht="12.75" customHeight="1">
      <c r="A274" s="3">
        <v>273</v>
      </c>
      <c r="B274" s="39" t="s">
        <v>1307</v>
      </c>
      <c r="C274" s="39" t="s">
        <v>1308</v>
      </c>
      <c r="D274" s="42" t="s">
        <v>4698</v>
      </c>
      <c r="E274" s="94" t="s">
        <v>4664</v>
      </c>
      <c r="F274" s="177">
        <f>IF(LOOKUP($J274,RABAT!$A$6:$A$9,RABAT!$A$6:$A$9)=$J274,LOOKUP($J274,RABAT!$A$6:$A$9,RABAT!C$6:C$9),"---")</f>
        <v>0</v>
      </c>
      <c r="G274" s="41" t="s">
        <v>4664</v>
      </c>
      <c r="H274" s="117" t="s">
        <v>1297</v>
      </c>
      <c r="I274" s="42"/>
      <c r="J274" s="40" t="s">
        <v>2365</v>
      </c>
      <c r="K274" s="39" t="s">
        <v>2364</v>
      </c>
      <c r="M274" s="7">
        <f t="shared" si="22"/>
        <v>0</v>
      </c>
    </row>
    <row r="275" spans="1:13" ht="12.75" customHeight="1">
      <c r="A275" s="7">
        <v>274</v>
      </c>
      <c r="B275" s="39" t="s">
        <v>1309</v>
      </c>
      <c r="C275" s="39" t="s">
        <v>1310</v>
      </c>
      <c r="D275" s="42" t="s">
        <v>4698</v>
      </c>
      <c r="E275" s="94" t="s">
        <v>4664</v>
      </c>
      <c r="F275" s="177">
        <f>IF(LOOKUP($J275,RABAT!$A$6:$A$9,RABAT!$A$6:$A$9)=$J275,LOOKUP($J275,RABAT!$A$6:$A$9,RABAT!C$6:C$9),"---")</f>
        <v>0</v>
      </c>
      <c r="G275" s="41" t="s">
        <v>4664</v>
      </c>
      <c r="H275" s="117" t="s">
        <v>1311</v>
      </c>
      <c r="I275" s="42"/>
      <c r="J275" s="40" t="s">
        <v>2365</v>
      </c>
      <c r="K275" s="39" t="s">
        <v>2364</v>
      </c>
      <c r="M275" s="7">
        <f t="shared" si="22"/>
        <v>0</v>
      </c>
    </row>
    <row r="276" spans="1:13" ht="12.75" customHeight="1">
      <c r="A276" s="3">
        <v>275</v>
      </c>
      <c r="B276" s="39" t="s">
        <v>1312</v>
      </c>
      <c r="C276" s="39" t="s">
        <v>1313</v>
      </c>
      <c r="D276" s="42" t="s">
        <v>4700</v>
      </c>
      <c r="E276" s="94" t="s">
        <v>4664</v>
      </c>
      <c r="F276" s="177">
        <f>IF(LOOKUP($J276,RABAT!$A$6:$A$9,RABAT!$A$6:$A$9)=$J276,LOOKUP($J276,RABAT!$A$6:$A$9,RABAT!C$6:C$9),"---")</f>
        <v>0</v>
      </c>
      <c r="G276" s="41" t="s">
        <v>4664</v>
      </c>
      <c r="H276" s="117" t="s">
        <v>1302</v>
      </c>
      <c r="I276" s="42"/>
      <c r="J276" s="40" t="s">
        <v>2365</v>
      </c>
      <c r="K276" s="39" t="s">
        <v>2364</v>
      </c>
      <c r="M276" s="7">
        <f t="shared" si="22"/>
        <v>0</v>
      </c>
    </row>
    <row r="277" spans="1:13" ht="12.75" customHeight="1">
      <c r="A277" s="7">
        <v>276</v>
      </c>
      <c r="B277" s="39" t="s">
        <v>1314</v>
      </c>
      <c r="C277" s="39" t="s">
        <v>1315</v>
      </c>
      <c r="D277" s="42" t="s">
        <v>4700</v>
      </c>
      <c r="E277" s="94" t="s">
        <v>4664</v>
      </c>
      <c r="F277" s="177">
        <f>IF(LOOKUP($J277,RABAT!$A$6:$A$9,RABAT!$A$6:$A$9)=$J277,LOOKUP($J277,RABAT!$A$6:$A$9,RABAT!C$6:C$9),"---")</f>
        <v>0</v>
      </c>
      <c r="G277" s="41" t="s">
        <v>4664</v>
      </c>
      <c r="H277" s="117" t="s">
        <v>1316</v>
      </c>
      <c r="I277" s="42"/>
      <c r="J277" s="40" t="s">
        <v>2365</v>
      </c>
      <c r="K277" s="39" t="s">
        <v>2364</v>
      </c>
      <c r="M277" s="7">
        <f t="shared" si="22"/>
        <v>0</v>
      </c>
    </row>
    <row r="278" spans="1:13" ht="12.75" customHeight="1">
      <c r="A278" s="3">
        <v>277</v>
      </c>
      <c r="B278" s="39" t="s">
        <v>1317</v>
      </c>
      <c r="C278" s="39" t="s">
        <v>1318</v>
      </c>
      <c r="D278" s="42" t="s">
        <v>4700</v>
      </c>
      <c r="E278" s="94" t="s">
        <v>4664</v>
      </c>
      <c r="F278" s="177">
        <f>IF(LOOKUP($J278,RABAT!$A$6:$A$9,RABAT!$A$6:$A$9)=$J278,LOOKUP($J278,RABAT!$A$6:$A$9,RABAT!C$6:C$9),"---")</f>
        <v>0</v>
      </c>
      <c r="G278" s="41" t="s">
        <v>4664</v>
      </c>
      <c r="H278" s="117" t="s">
        <v>1319</v>
      </c>
      <c r="I278" s="42"/>
      <c r="J278" s="40" t="s">
        <v>2365</v>
      </c>
      <c r="K278" s="39" t="s">
        <v>2364</v>
      </c>
      <c r="M278" s="7">
        <f t="shared" si="22"/>
        <v>0</v>
      </c>
    </row>
    <row r="279" spans="1:13" ht="12.75" customHeight="1">
      <c r="A279" s="7">
        <v>278</v>
      </c>
      <c r="B279" s="39" t="s">
        <v>1320</v>
      </c>
      <c r="C279" s="39" t="s">
        <v>1321</v>
      </c>
      <c r="D279" s="42" t="s">
        <v>4700</v>
      </c>
      <c r="E279" s="94" t="s">
        <v>4664</v>
      </c>
      <c r="F279" s="177">
        <f>IF(LOOKUP($J279,RABAT!$A$6:$A$9,RABAT!$A$6:$A$9)=$J279,LOOKUP($J279,RABAT!$A$6:$A$9,RABAT!C$6:C$9),"---")</f>
        <v>0</v>
      </c>
      <c r="G279" s="41" t="s">
        <v>4664</v>
      </c>
      <c r="H279" s="117" t="s">
        <v>1322</v>
      </c>
      <c r="I279" s="42"/>
      <c r="J279" s="40" t="s">
        <v>2365</v>
      </c>
      <c r="K279" s="39" t="s">
        <v>2364</v>
      </c>
      <c r="M279" s="7">
        <f t="shared" si="22"/>
        <v>0</v>
      </c>
    </row>
    <row r="280" spans="1:13" ht="12.75" customHeight="1">
      <c r="A280" s="3">
        <v>279</v>
      </c>
      <c r="B280" s="39" t="s">
        <v>1323</v>
      </c>
      <c r="C280" s="39" t="s">
        <v>1324</v>
      </c>
      <c r="D280" s="42" t="s">
        <v>4700</v>
      </c>
      <c r="E280" s="94" t="s">
        <v>4664</v>
      </c>
      <c r="F280" s="177">
        <f>IF(LOOKUP($J280,RABAT!$A$6:$A$9,RABAT!$A$6:$A$9)=$J280,LOOKUP($J280,RABAT!$A$6:$A$9,RABAT!C$6:C$9),"---")</f>
        <v>0</v>
      </c>
      <c r="G280" s="41" t="s">
        <v>4664</v>
      </c>
      <c r="H280" s="117" t="s">
        <v>3766</v>
      </c>
      <c r="I280" s="42"/>
      <c r="J280" s="40" t="s">
        <v>2365</v>
      </c>
      <c r="K280" s="39" t="s">
        <v>2364</v>
      </c>
      <c r="M280" s="7">
        <f t="shared" si="22"/>
        <v>0</v>
      </c>
    </row>
    <row r="281" spans="1:13" ht="12.75" customHeight="1">
      <c r="A281" s="7">
        <v>280</v>
      </c>
      <c r="B281" s="39" t="s">
        <v>3767</v>
      </c>
      <c r="C281" s="39" t="s">
        <v>3768</v>
      </c>
      <c r="D281" s="42" t="s">
        <v>4700</v>
      </c>
      <c r="E281" s="94" t="s">
        <v>4664</v>
      </c>
      <c r="F281" s="177">
        <f>IF(LOOKUP($J281,RABAT!$A$6:$A$9,RABAT!$A$6:$A$9)=$J281,LOOKUP($J281,RABAT!$A$6:$A$9,RABAT!C$6:C$9),"---")</f>
        <v>0</v>
      </c>
      <c r="G281" s="41" t="s">
        <v>4664</v>
      </c>
      <c r="H281" s="117" t="s">
        <v>3769</v>
      </c>
      <c r="I281" s="42"/>
      <c r="J281" s="40" t="s">
        <v>2365</v>
      </c>
      <c r="K281" s="39" t="s">
        <v>2364</v>
      </c>
      <c r="M281" s="7">
        <f t="shared" si="22"/>
        <v>0</v>
      </c>
    </row>
    <row r="282" spans="1:13" ht="12.75" customHeight="1">
      <c r="A282" s="3">
        <v>281</v>
      </c>
      <c r="B282" s="39" t="s">
        <v>3770</v>
      </c>
      <c r="C282" s="39" t="s">
        <v>3771</v>
      </c>
      <c r="D282" s="42" t="s">
        <v>4700</v>
      </c>
      <c r="E282" s="94" t="s">
        <v>4664</v>
      </c>
      <c r="F282" s="177">
        <f>IF(LOOKUP($J282,RABAT!$A$6:$A$9,RABAT!$A$6:$A$9)=$J282,LOOKUP($J282,RABAT!$A$6:$A$9,RABAT!C$6:C$9),"---")</f>
        <v>0</v>
      </c>
      <c r="G282" s="41" t="s">
        <v>4664</v>
      </c>
      <c r="H282" s="117" t="s">
        <v>3772</v>
      </c>
      <c r="I282" s="42"/>
      <c r="J282" s="40" t="s">
        <v>2365</v>
      </c>
      <c r="K282" s="39" t="s">
        <v>2364</v>
      </c>
      <c r="M282" s="7">
        <f t="shared" si="22"/>
        <v>0</v>
      </c>
    </row>
    <row r="283" spans="1:13" ht="12.75" customHeight="1">
      <c r="A283" s="7">
        <v>282</v>
      </c>
      <c r="B283" s="39" t="s">
        <v>3773</v>
      </c>
      <c r="C283" s="39" t="s">
        <v>3774</v>
      </c>
      <c r="D283" s="42" t="s">
        <v>4700</v>
      </c>
      <c r="E283" s="94" t="s">
        <v>4664</v>
      </c>
      <c r="F283" s="177">
        <f>IF(LOOKUP($J283,RABAT!$A$6:$A$9,RABAT!$A$6:$A$9)=$J283,LOOKUP($J283,RABAT!$A$6:$A$9,RABAT!C$6:C$9),"---")</f>
        <v>0</v>
      </c>
      <c r="G283" s="41" t="s">
        <v>4664</v>
      </c>
      <c r="H283" s="117" t="s">
        <v>3775</v>
      </c>
      <c r="I283" s="42"/>
      <c r="J283" s="40" t="s">
        <v>2365</v>
      </c>
      <c r="K283" s="39" t="s">
        <v>2364</v>
      </c>
      <c r="M283" s="7">
        <f t="shared" si="22"/>
        <v>0</v>
      </c>
    </row>
    <row r="284" spans="1:13" ht="12.75" customHeight="1">
      <c r="A284" s="3">
        <v>283</v>
      </c>
      <c r="B284" s="39" t="s">
        <v>3776</v>
      </c>
      <c r="C284" s="39" t="s">
        <v>3777</v>
      </c>
      <c r="D284" s="42" t="s">
        <v>4700</v>
      </c>
      <c r="E284" s="94" t="s">
        <v>4664</v>
      </c>
      <c r="F284" s="177">
        <f>IF(LOOKUP($J284,RABAT!$A$6:$A$9,RABAT!$A$6:$A$9)=$J284,LOOKUP($J284,RABAT!$A$6:$A$9,RABAT!C$6:C$9),"---")</f>
        <v>0</v>
      </c>
      <c r="G284" s="41" t="s">
        <v>4664</v>
      </c>
      <c r="H284" s="117" t="s">
        <v>3778</v>
      </c>
      <c r="I284" s="42"/>
      <c r="J284" s="40" t="s">
        <v>2365</v>
      </c>
      <c r="K284" s="39" t="s">
        <v>2364</v>
      </c>
      <c r="M284" s="7">
        <f t="shared" si="22"/>
        <v>0</v>
      </c>
    </row>
    <row r="285" spans="1:13" ht="12.75" customHeight="1">
      <c r="A285" s="7">
        <v>284</v>
      </c>
      <c r="B285" s="39" t="s">
        <v>3779</v>
      </c>
      <c r="C285" s="39" t="s">
        <v>3780</v>
      </c>
      <c r="D285" s="42" t="s">
        <v>4700</v>
      </c>
      <c r="E285" s="94" t="s">
        <v>4664</v>
      </c>
      <c r="F285" s="177">
        <f>IF(LOOKUP($J285,RABAT!$A$6:$A$9,RABAT!$A$6:$A$9)=$J285,LOOKUP($J285,RABAT!$A$6:$A$9,RABAT!C$6:C$9),"---")</f>
        <v>0</v>
      </c>
      <c r="G285" s="41" t="s">
        <v>4664</v>
      </c>
      <c r="H285" s="118" t="s">
        <v>3781</v>
      </c>
      <c r="I285" s="58"/>
      <c r="J285" s="68" t="s">
        <v>2365</v>
      </c>
      <c r="K285" s="67" t="s">
        <v>2364</v>
      </c>
      <c r="M285" s="7">
        <f t="shared" si="22"/>
        <v>0</v>
      </c>
    </row>
    <row r="286" spans="1:13" s="3" customFormat="1" ht="12.75" customHeight="1">
      <c r="A286" s="3">
        <v>285</v>
      </c>
      <c r="B286" s="129" t="s">
        <v>4678</v>
      </c>
      <c r="C286" s="130" t="s">
        <v>4677</v>
      </c>
      <c r="D286" s="131" t="s">
        <v>4696</v>
      </c>
      <c r="E286" s="132" t="s">
        <v>4683</v>
      </c>
      <c r="F286" s="176" t="s">
        <v>4684</v>
      </c>
      <c r="G286" s="133" t="s">
        <v>4685</v>
      </c>
      <c r="H286" s="103" t="s">
        <v>4680</v>
      </c>
      <c r="I286" s="103" t="s">
        <v>4681</v>
      </c>
      <c r="J286" s="103" t="s">
        <v>4682</v>
      </c>
      <c r="K286" s="103" t="s">
        <v>2363</v>
      </c>
      <c r="M286" s="7">
        <f t="shared" si="22"/>
        <v>0</v>
      </c>
    </row>
    <row r="287" spans="1:13" s="3" customFormat="1" ht="12.75" customHeight="1">
      <c r="A287" s="7">
        <v>286</v>
      </c>
      <c r="B287" s="129" t="s">
        <v>4678</v>
      </c>
      <c r="C287" s="130" t="s">
        <v>2220</v>
      </c>
      <c r="D287" s="131" t="s">
        <v>4696</v>
      </c>
      <c r="E287" s="132" t="s">
        <v>4683</v>
      </c>
      <c r="F287" s="176" t="s">
        <v>4684</v>
      </c>
      <c r="G287" s="133" t="s">
        <v>4685</v>
      </c>
      <c r="H287" s="103" t="s">
        <v>4680</v>
      </c>
      <c r="I287" s="103" t="s">
        <v>4681</v>
      </c>
      <c r="J287" s="103" t="s">
        <v>4682</v>
      </c>
      <c r="K287" s="103" t="s">
        <v>2363</v>
      </c>
      <c r="M287" s="7">
        <f t="shared" si="22"/>
        <v>1</v>
      </c>
    </row>
    <row r="288" spans="1:13" ht="12.75" customHeight="1">
      <c r="A288" s="3">
        <v>287</v>
      </c>
      <c r="B288" s="39" t="s">
        <v>4087</v>
      </c>
      <c r="C288" s="39" t="s">
        <v>4088</v>
      </c>
      <c r="D288" s="39" t="s">
        <v>4698</v>
      </c>
      <c r="E288" s="113">
        <v>820</v>
      </c>
      <c r="F288" s="177">
        <f>IF(LOOKUP($J288,RABAT!$A$6:$A$9,RABAT!$A$6:$A$9)=$J288,LOOKUP($J288,RABAT!$A$6:$A$9,RABAT!C$6:C$9),"---")</f>
        <v>0</v>
      </c>
      <c r="G288" s="41">
        <f t="shared" ref="G288:G294" si="23">CEILING(E288-(E288*F288),0.1)</f>
        <v>820</v>
      </c>
      <c r="H288" s="117" t="s">
        <v>1925</v>
      </c>
      <c r="I288" s="39" t="s">
        <v>1822</v>
      </c>
      <c r="J288" s="40" t="s">
        <v>2365</v>
      </c>
      <c r="K288" s="39" t="s">
        <v>2364</v>
      </c>
      <c r="M288" s="7">
        <f t="shared" si="22"/>
        <v>0</v>
      </c>
    </row>
    <row r="289" spans="1:13" ht="12.75" customHeight="1">
      <c r="A289" s="7">
        <v>288</v>
      </c>
      <c r="B289" s="39" t="s">
        <v>4089</v>
      </c>
      <c r="C289" s="39" t="s">
        <v>4090</v>
      </c>
      <c r="D289" s="39" t="s">
        <v>4697</v>
      </c>
      <c r="E289" s="113">
        <v>820</v>
      </c>
      <c r="F289" s="177">
        <f>IF(LOOKUP($J289,RABAT!$A$6:$A$9,RABAT!$A$6:$A$9)=$J289,LOOKUP($J289,RABAT!$A$6:$A$9,RABAT!C$6:C$9),"---")</f>
        <v>0</v>
      </c>
      <c r="G289" s="41">
        <f t="shared" si="23"/>
        <v>820</v>
      </c>
      <c r="H289" s="117" t="s">
        <v>1928</v>
      </c>
      <c r="I289" s="39" t="s">
        <v>1822</v>
      </c>
      <c r="J289" s="40" t="s">
        <v>2365</v>
      </c>
      <c r="K289" s="39" t="s">
        <v>2364</v>
      </c>
      <c r="M289" s="7">
        <f t="shared" si="22"/>
        <v>0</v>
      </c>
    </row>
    <row r="290" spans="1:13" ht="12.75" customHeight="1">
      <c r="A290" s="3">
        <v>289</v>
      </c>
      <c r="B290" s="39" t="s">
        <v>4077</v>
      </c>
      <c r="C290" s="39" t="s">
        <v>4078</v>
      </c>
      <c r="D290" s="39" t="s">
        <v>4697</v>
      </c>
      <c r="E290" s="113">
        <v>820</v>
      </c>
      <c r="F290" s="177">
        <f>IF(LOOKUP($J290,RABAT!$A$6:$A$9,RABAT!$A$6:$A$9)=$J290,LOOKUP($J290,RABAT!$A$6:$A$9,RABAT!C$6:C$9),"---")</f>
        <v>0</v>
      </c>
      <c r="G290" s="41">
        <f t="shared" si="23"/>
        <v>820</v>
      </c>
      <c r="H290" s="117" t="s">
        <v>1912</v>
      </c>
      <c r="I290" s="39" t="s">
        <v>1822</v>
      </c>
      <c r="J290" s="40" t="s">
        <v>2365</v>
      </c>
      <c r="K290" s="39" t="s">
        <v>2364</v>
      </c>
      <c r="M290" s="7">
        <f t="shared" si="22"/>
        <v>0</v>
      </c>
    </row>
    <row r="291" spans="1:13" ht="12.75" customHeight="1">
      <c r="A291" s="7">
        <v>290</v>
      </c>
      <c r="B291" s="39" t="s">
        <v>4091</v>
      </c>
      <c r="C291" s="39" t="s">
        <v>4092</v>
      </c>
      <c r="D291" s="39" t="s">
        <v>4697</v>
      </c>
      <c r="E291" s="113">
        <v>981</v>
      </c>
      <c r="F291" s="177">
        <f>IF(LOOKUP($J291,RABAT!$A$6:$A$9,RABAT!$A$6:$A$9)=$J291,LOOKUP($J291,RABAT!$A$6:$A$9,RABAT!C$6:C$9),"---")</f>
        <v>0</v>
      </c>
      <c r="G291" s="41">
        <f t="shared" si="23"/>
        <v>981</v>
      </c>
      <c r="H291" s="117" t="s">
        <v>1933</v>
      </c>
      <c r="I291" s="39" t="s">
        <v>1822</v>
      </c>
      <c r="J291" s="40" t="s">
        <v>2365</v>
      </c>
      <c r="K291" s="39" t="s">
        <v>2364</v>
      </c>
      <c r="M291" s="7">
        <f t="shared" si="22"/>
        <v>0</v>
      </c>
    </row>
    <row r="292" spans="1:13" ht="12.75" customHeight="1">
      <c r="A292" s="3">
        <v>291</v>
      </c>
      <c r="B292" s="39" t="s">
        <v>4079</v>
      </c>
      <c r="C292" s="39" t="s">
        <v>4080</v>
      </c>
      <c r="D292" s="39" t="s">
        <v>4697</v>
      </c>
      <c r="E292" s="113">
        <v>1069</v>
      </c>
      <c r="F292" s="177">
        <f>IF(LOOKUP($J292,RABAT!$A$6:$A$9,RABAT!$A$6:$A$9)=$J292,LOOKUP($J292,RABAT!$A$6:$A$9,RABAT!C$6:C$9),"---")</f>
        <v>0</v>
      </c>
      <c r="G292" s="41">
        <f t="shared" si="23"/>
        <v>1069</v>
      </c>
      <c r="H292" s="117" t="s">
        <v>1848</v>
      </c>
      <c r="I292" s="39" t="s">
        <v>1822</v>
      </c>
      <c r="J292" s="40" t="s">
        <v>2365</v>
      </c>
      <c r="K292" s="39" t="s">
        <v>2364</v>
      </c>
      <c r="M292" s="7">
        <f t="shared" si="22"/>
        <v>0</v>
      </c>
    </row>
    <row r="293" spans="1:13" ht="12.75" customHeight="1">
      <c r="A293" s="7">
        <v>292</v>
      </c>
      <c r="B293" s="39" t="s">
        <v>4094</v>
      </c>
      <c r="C293" s="39" t="s">
        <v>2207</v>
      </c>
      <c r="D293" s="39" t="s">
        <v>4697</v>
      </c>
      <c r="E293" s="113">
        <v>981</v>
      </c>
      <c r="F293" s="177">
        <f>IF(LOOKUP($J293,RABAT!$A$6:$A$9,RABAT!$A$6:$A$9)=$J293,LOOKUP($J293,RABAT!$A$6:$A$9,RABAT!C$6:C$9),"---")</f>
        <v>0</v>
      </c>
      <c r="G293" s="41">
        <f t="shared" si="23"/>
        <v>981</v>
      </c>
      <c r="H293" s="117" t="s">
        <v>1848</v>
      </c>
      <c r="I293" s="39" t="s">
        <v>1822</v>
      </c>
      <c r="J293" s="40" t="s">
        <v>2365</v>
      </c>
      <c r="K293" s="39" t="s">
        <v>2364</v>
      </c>
      <c r="M293" s="7">
        <f t="shared" si="22"/>
        <v>1</v>
      </c>
    </row>
    <row r="294" spans="1:13" ht="12.75" customHeight="1">
      <c r="A294" s="3">
        <v>293</v>
      </c>
      <c r="B294" s="42" t="s">
        <v>2221</v>
      </c>
      <c r="C294" s="39" t="s">
        <v>2208</v>
      </c>
      <c r="D294" s="42" t="s">
        <v>4698</v>
      </c>
      <c r="E294" s="113">
        <v>1239</v>
      </c>
      <c r="F294" s="177">
        <f>IF(LOOKUP($J294,RABAT!$A$6:$A$9,RABAT!$A$6:$A$9)=$J294,LOOKUP($J294,RABAT!$A$6:$A$9,RABAT!C$6:C$9),"---")</f>
        <v>0</v>
      </c>
      <c r="G294" s="41">
        <f t="shared" si="23"/>
        <v>1239</v>
      </c>
      <c r="H294" s="118" t="s">
        <v>1848</v>
      </c>
      <c r="I294" s="67" t="s">
        <v>1822</v>
      </c>
      <c r="J294" s="68" t="s">
        <v>2365</v>
      </c>
      <c r="K294" s="67" t="s">
        <v>2364</v>
      </c>
      <c r="M294" s="7">
        <f t="shared" si="22"/>
        <v>1</v>
      </c>
    </row>
    <row r="295" spans="1:13" s="3" customFormat="1" ht="12.75" customHeight="1">
      <c r="A295" s="7">
        <v>294</v>
      </c>
      <c r="B295" s="129" t="s">
        <v>4678</v>
      </c>
      <c r="C295" s="130" t="s">
        <v>2222</v>
      </c>
      <c r="D295" s="131" t="s">
        <v>4696</v>
      </c>
      <c r="E295" s="132" t="s">
        <v>4683</v>
      </c>
      <c r="F295" s="176" t="s">
        <v>4684</v>
      </c>
      <c r="G295" s="133" t="s">
        <v>4685</v>
      </c>
      <c r="H295" s="103" t="s">
        <v>4680</v>
      </c>
      <c r="I295" s="103" t="s">
        <v>4681</v>
      </c>
      <c r="J295" s="103" t="s">
        <v>4682</v>
      </c>
      <c r="K295" s="103" t="s">
        <v>2363</v>
      </c>
      <c r="M295" s="7">
        <f t="shared" si="22"/>
        <v>0</v>
      </c>
    </row>
    <row r="296" spans="1:13" ht="12.75" customHeight="1">
      <c r="A296" s="3">
        <v>295</v>
      </c>
      <c r="B296" s="39" t="s">
        <v>4071</v>
      </c>
      <c r="C296" s="39" t="s">
        <v>4072</v>
      </c>
      <c r="D296" s="39" t="s">
        <v>4700</v>
      </c>
      <c r="E296" s="113">
        <v>449</v>
      </c>
      <c r="F296" s="177">
        <f>IF(LOOKUP($J296,RABAT!$A$6:$A$9,RABAT!$A$6:$A$9)=$J296,LOOKUP($J296,RABAT!$A$6:$A$9,RABAT!C$6:C$9),"---")</f>
        <v>0</v>
      </c>
      <c r="G296" s="41">
        <f>CEILING(E296-(E296*F296),0.1)</f>
        <v>449</v>
      </c>
      <c r="H296" s="117" t="s">
        <v>4073</v>
      </c>
      <c r="I296" s="39" t="s">
        <v>1822</v>
      </c>
      <c r="J296" s="40" t="s">
        <v>2365</v>
      </c>
      <c r="K296" s="39" t="s">
        <v>2364</v>
      </c>
      <c r="M296" s="7">
        <f t="shared" si="22"/>
        <v>0</v>
      </c>
    </row>
    <row r="297" spans="1:13" ht="12.75" customHeight="1">
      <c r="A297" s="7">
        <v>296</v>
      </c>
      <c r="B297" s="39" t="s">
        <v>4074</v>
      </c>
      <c r="C297" s="39" t="s">
        <v>4075</v>
      </c>
      <c r="D297" s="39" t="s">
        <v>4700</v>
      </c>
      <c r="E297" s="113">
        <v>449</v>
      </c>
      <c r="F297" s="177">
        <f>IF(LOOKUP($J297,RABAT!$A$6:$A$9,RABAT!$A$6:$A$9)=$J297,LOOKUP($J297,RABAT!$A$6:$A$9,RABAT!C$6:C$9),"---")</f>
        <v>0</v>
      </c>
      <c r="G297" s="41">
        <f>CEILING(E297-(E297*F297),0.1)</f>
        <v>449</v>
      </c>
      <c r="H297" s="118" t="s">
        <v>4076</v>
      </c>
      <c r="I297" s="67" t="s">
        <v>1822</v>
      </c>
      <c r="J297" s="68" t="s">
        <v>2365</v>
      </c>
      <c r="K297" s="67" t="s">
        <v>2364</v>
      </c>
      <c r="M297" s="7">
        <f t="shared" si="22"/>
        <v>0</v>
      </c>
    </row>
    <row r="298" spans="1:13" s="3" customFormat="1" ht="12.75" customHeight="1">
      <c r="A298" s="3">
        <v>297</v>
      </c>
      <c r="B298" s="129" t="s">
        <v>4678</v>
      </c>
      <c r="C298" s="130" t="s">
        <v>2223</v>
      </c>
      <c r="D298" s="131" t="s">
        <v>4696</v>
      </c>
      <c r="E298" s="132" t="s">
        <v>4683</v>
      </c>
      <c r="F298" s="176" t="s">
        <v>4684</v>
      </c>
      <c r="G298" s="133" t="s">
        <v>4685</v>
      </c>
      <c r="H298" s="103" t="s">
        <v>4680</v>
      </c>
      <c r="I298" s="103" t="s">
        <v>4681</v>
      </c>
      <c r="J298" s="103" t="s">
        <v>4682</v>
      </c>
      <c r="K298" s="103" t="s">
        <v>2363</v>
      </c>
      <c r="M298" s="7">
        <f t="shared" si="22"/>
        <v>0</v>
      </c>
    </row>
    <row r="299" spans="1:13" ht="12.75" customHeight="1">
      <c r="A299" s="7">
        <v>298</v>
      </c>
      <c r="B299" s="39" t="s">
        <v>4100</v>
      </c>
      <c r="C299" s="39" t="s">
        <v>4098</v>
      </c>
      <c r="D299" s="42" t="s">
        <v>4697</v>
      </c>
      <c r="E299" s="113">
        <v>4390</v>
      </c>
      <c r="F299" s="177">
        <f>IF(LOOKUP($J299,RABAT!$A$6:$A$9,RABAT!$A$6:$A$9)=$J299,LOOKUP($J299,RABAT!$A$6:$A$9,RABAT!C$6:C$9),"---")</f>
        <v>0</v>
      </c>
      <c r="G299" s="41">
        <f>CEILING(E299-(E299*F299),0.1)</f>
        <v>4390</v>
      </c>
      <c r="H299" s="117" t="s">
        <v>1912</v>
      </c>
      <c r="I299" s="39" t="s">
        <v>1822</v>
      </c>
      <c r="J299" s="40" t="s">
        <v>2365</v>
      </c>
      <c r="K299" s="39" t="s">
        <v>2364</v>
      </c>
      <c r="M299" s="7">
        <f t="shared" si="22"/>
        <v>0</v>
      </c>
    </row>
    <row r="300" spans="1:13" ht="12.75" customHeight="1">
      <c r="A300" s="3">
        <v>299</v>
      </c>
      <c r="B300" s="39" t="s">
        <v>4101</v>
      </c>
      <c r="C300" s="39" t="s">
        <v>4093</v>
      </c>
      <c r="D300" s="42" t="s">
        <v>4697</v>
      </c>
      <c r="E300" s="113">
        <v>4836</v>
      </c>
      <c r="F300" s="177">
        <f>IF(LOOKUP($J300,RABAT!$A$6:$A$9,RABAT!$A$6:$A$9)=$J300,LOOKUP($J300,RABAT!$A$6:$A$9,RABAT!C$6:C$9),"---")</f>
        <v>0</v>
      </c>
      <c r="G300" s="41">
        <f>CEILING(E300-(E300*F300),0.1)</f>
        <v>4836</v>
      </c>
      <c r="H300" s="118" t="s">
        <v>1848</v>
      </c>
      <c r="I300" s="67" t="s">
        <v>1822</v>
      </c>
      <c r="J300" s="68" t="s">
        <v>2365</v>
      </c>
      <c r="K300" s="67" t="s">
        <v>2364</v>
      </c>
      <c r="M300" s="7">
        <f t="shared" si="22"/>
        <v>0</v>
      </c>
    </row>
    <row r="301" spans="1:13" s="3" customFormat="1" ht="12.75" customHeight="1">
      <c r="A301" s="7">
        <v>300</v>
      </c>
      <c r="B301" s="129" t="s">
        <v>4678</v>
      </c>
      <c r="C301" s="130" t="s">
        <v>2224</v>
      </c>
      <c r="D301" s="131" t="s">
        <v>4696</v>
      </c>
      <c r="E301" s="132" t="s">
        <v>4683</v>
      </c>
      <c r="F301" s="176" t="s">
        <v>4684</v>
      </c>
      <c r="G301" s="133" t="s">
        <v>4685</v>
      </c>
      <c r="H301" s="103" t="s">
        <v>4680</v>
      </c>
      <c r="I301" s="103" t="s">
        <v>4681</v>
      </c>
      <c r="J301" s="103" t="s">
        <v>4682</v>
      </c>
      <c r="K301" s="103" t="s">
        <v>2363</v>
      </c>
      <c r="M301" s="7">
        <f t="shared" si="22"/>
        <v>0</v>
      </c>
    </row>
    <row r="302" spans="1:13" ht="12.75" customHeight="1">
      <c r="A302" s="3">
        <v>301</v>
      </c>
      <c r="B302" s="39" t="s">
        <v>4084</v>
      </c>
      <c r="C302" s="39" t="s">
        <v>4085</v>
      </c>
      <c r="D302" s="39" t="s">
        <v>4697</v>
      </c>
      <c r="E302" s="113">
        <v>3435</v>
      </c>
      <c r="F302" s="177">
        <f>IF(LOOKUP($J302,RABAT!$A$6:$A$9,RABAT!$A$6:$A$9)=$J302,LOOKUP($J302,RABAT!$A$6:$A$9,RABAT!C$6:C$9),"---")</f>
        <v>0</v>
      </c>
      <c r="G302" s="41">
        <f>CEILING(E302-(E302*F302),0.1)</f>
        <v>3435</v>
      </c>
      <c r="H302" s="118" t="s">
        <v>4086</v>
      </c>
      <c r="I302" s="67" t="s">
        <v>1822</v>
      </c>
      <c r="J302" s="68" t="s">
        <v>2365</v>
      </c>
      <c r="K302" s="67" t="s">
        <v>2364</v>
      </c>
      <c r="M302" s="7">
        <f t="shared" si="22"/>
        <v>0</v>
      </c>
    </row>
    <row r="303" spans="1:13" s="3" customFormat="1" ht="12.75" customHeight="1">
      <c r="A303" s="7">
        <v>302</v>
      </c>
      <c r="B303" s="129" t="s">
        <v>4678</v>
      </c>
      <c r="C303" s="130" t="s">
        <v>2225</v>
      </c>
      <c r="D303" s="131" t="s">
        <v>4696</v>
      </c>
      <c r="E303" s="132" t="s">
        <v>4683</v>
      </c>
      <c r="F303" s="176" t="s">
        <v>4684</v>
      </c>
      <c r="G303" s="133" t="s">
        <v>4685</v>
      </c>
      <c r="H303" s="103" t="s">
        <v>4680</v>
      </c>
      <c r="I303" s="103" t="s">
        <v>4681</v>
      </c>
      <c r="J303" s="103" t="s">
        <v>4682</v>
      </c>
      <c r="K303" s="103" t="s">
        <v>2363</v>
      </c>
      <c r="M303" s="7">
        <f t="shared" si="22"/>
        <v>0</v>
      </c>
    </row>
    <row r="304" spans="1:13" ht="12.75" customHeight="1">
      <c r="A304" s="3">
        <v>303</v>
      </c>
      <c r="B304" s="39" t="s">
        <v>4081</v>
      </c>
      <c r="C304" s="39" t="s">
        <v>4082</v>
      </c>
      <c r="D304" s="39" t="s">
        <v>4697</v>
      </c>
      <c r="E304" s="113">
        <v>1493</v>
      </c>
      <c r="F304" s="177">
        <f>IF(LOOKUP($J304,RABAT!$A$6:$A$9,RABAT!$A$6:$A$9)=$J304,LOOKUP($J304,RABAT!$A$6:$A$9,RABAT!C$6:C$9),"---")</f>
        <v>0</v>
      </c>
      <c r="G304" s="41">
        <f>CEILING(E304-(E304*F304),0.1)</f>
        <v>1493</v>
      </c>
      <c r="H304" s="118" t="s">
        <v>4083</v>
      </c>
      <c r="I304" s="67" t="s">
        <v>1822</v>
      </c>
      <c r="J304" s="68" t="s">
        <v>2365</v>
      </c>
      <c r="K304" s="67" t="s">
        <v>2364</v>
      </c>
      <c r="M304" s="7">
        <f t="shared" si="22"/>
        <v>0</v>
      </c>
    </row>
    <row r="305" spans="1:13" s="3" customFormat="1" ht="12.75" customHeight="1">
      <c r="A305" s="7">
        <v>304</v>
      </c>
      <c r="B305" s="129" t="s">
        <v>4678</v>
      </c>
      <c r="C305" s="130" t="s">
        <v>2226</v>
      </c>
      <c r="D305" s="131" t="s">
        <v>4696</v>
      </c>
      <c r="E305" s="132" t="s">
        <v>4683</v>
      </c>
      <c r="F305" s="176" t="s">
        <v>4684</v>
      </c>
      <c r="G305" s="133" t="s">
        <v>4685</v>
      </c>
      <c r="H305" s="103" t="s">
        <v>4680</v>
      </c>
      <c r="I305" s="103" t="s">
        <v>4681</v>
      </c>
      <c r="J305" s="103" t="s">
        <v>4682</v>
      </c>
      <c r="K305" s="103" t="s">
        <v>2363</v>
      </c>
      <c r="M305" s="7">
        <f t="shared" si="22"/>
        <v>0</v>
      </c>
    </row>
    <row r="306" spans="1:13" ht="12.75" customHeight="1">
      <c r="A306" s="3">
        <v>305</v>
      </c>
      <c r="B306" s="39" t="s">
        <v>2459</v>
      </c>
      <c r="C306" s="39" t="s">
        <v>2460</v>
      </c>
      <c r="D306" s="39" t="s">
        <v>4697</v>
      </c>
      <c r="E306" s="113">
        <v>776</v>
      </c>
      <c r="F306" s="177">
        <f>IF(LOOKUP($J306,RABAT!$A$6:$A$9,RABAT!$A$6:$A$9)=$J306,LOOKUP($J306,RABAT!$A$6:$A$9,RABAT!C$6:C$9),"---")</f>
        <v>0</v>
      </c>
      <c r="G306" s="41">
        <f t="shared" ref="G306:G316" si="24">CEILING(E306-(E306*F306),0.1)</f>
        <v>776</v>
      </c>
      <c r="H306" s="117" t="s">
        <v>2403</v>
      </c>
      <c r="I306" s="39" t="s">
        <v>1822</v>
      </c>
      <c r="J306" s="40" t="s">
        <v>2365</v>
      </c>
      <c r="K306" s="39" t="s">
        <v>2364</v>
      </c>
      <c r="M306" s="7">
        <f t="shared" si="22"/>
        <v>0</v>
      </c>
    </row>
    <row r="307" spans="1:13" ht="12.75" customHeight="1">
      <c r="A307" s="7">
        <v>306</v>
      </c>
      <c r="B307" s="39" t="s">
        <v>2461</v>
      </c>
      <c r="C307" s="39" t="s">
        <v>2462</v>
      </c>
      <c r="D307" s="39" t="s">
        <v>4697</v>
      </c>
      <c r="E307" s="113">
        <v>805</v>
      </c>
      <c r="F307" s="177">
        <f>IF(LOOKUP($J307,RABAT!$A$6:$A$9,RABAT!$A$6:$A$9)=$J307,LOOKUP($J307,RABAT!$A$6:$A$9,RABAT!C$6:C$9),"---")</f>
        <v>0</v>
      </c>
      <c r="G307" s="41">
        <f t="shared" si="24"/>
        <v>805</v>
      </c>
      <c r="H307" s="117" t="s">
        <v>2406</v>
      </c>
      <c r="I307" s="39" t="s">
        <v>1822</v>
      </c>
      <c r="J307" s="40" t="s">
        <v>2365</v>
      </c>
      <c r="K307" s="39" t="s">
        <v>2364</v>
      </c>
      <c r="M307" s="7">
        <f t="shared" si="22"/>
        <v>0</v>
      </c>
    </row>
    <row r="308" spans="1:13" ht="12.75" customHeight="1">
      <c r="A308" s="3">
        <v>307</v>
      </c>
      <c r="B308" s="39" t="s">
        <v>2463</v>
      </c>
      <c r="C308" s="39" t="s">
        <v>2464</v>
      </c>
      <c r="D308" s="39" t="s">
        <v>4697</v>
      </c>
      <c r="E308" s="113">
        <v>909</v>
      </c>
      <c r="F308" s="177">
        <f>IF(LOOKUP($J308,RABAT!$A$6:$A$9,RABAT!$A$6:$A$9)=$J308,LOOKUP($J308,RABAT!$A$6:$A$9,RABAT!C$6:C$9),"---")</f>
        <v>0</v>
      </c>
      <c r="G308" s="41">
        <f t="shared" si="24"/>
        <v>909</v>
      </c>
      <c r="H308" s="117" t="s">
        <v>2409</v>
      </c>
      <c r="I308" s="39" t="s">
        <v>1822</v>
      </c>
      <c r="J308" s="40" t="s">
        <v>2365</v>
      </c>
      <c r="K308" s="39" t="s">
        <v>2364</v>
      </c>
      <c r="M308" s="7">
        <f t="shared" si="22"/>
        <v>0</v>
      </c>
    </row>
    <row r="309" spans="1:13" ht="12.75" customHeight="1">
      <c r="A309" s="7">
        <v>308</v>
      </c>
      <c r="B309" s="39" t="s">
        <v>2465</v>
      </c>
      <c r="C309" s="39" t="s">
        <v>2466</v>
      </c>
      <c r="D309" s="39" t="s">
        <v>4697</v>
      </c>
      <c r="E309" s="113">
        <v>1093</v>
      </c>
      <c r="F309" s="177">
        <f>IF(LOOKUP($J309,RABAT!$A$6:$A$9,RABAT!$A$6:$A$9)=$J309,LOOKUP($J309,RABAT!$A$6:$A$9,RABAT!C$6:C$9),"---")</f>
        <v>0</v>
      </c>
      <c r="G309" s="41">
        <f t="shared" si="24"/>
        <v>1093</v>
      </c>
      <c r="H309" s="117" t="s">
        <v>2412</v>
      </c>
      <c r="I309" s="39" t="s">
        <v>1822</v>
      </c>
      <c r="J309" s="40" t="s">
        <v>2365</v>
      </c>
      <c r="K309" s="39" t="s">
        <v>2364</v>
      </c>
      <c r="M309" s="7">
        <f t="shared" si="22"/>
        <v>0</v>
      </c>
    </row>
    <row r="310" spans="1:13" ht="12.75" customHeight="1">
      <c r="A310" s="3">
        <v>309</v>
      </c>
      <c r="B310" s="39" t="s">
        <v>2467</v>
      </c>
      <c r="C310" s="39" t="s">
        <v>2468</v>
      </c>
      <c r="D310" s="39" t="s">
        <v>4697</v>
      </c>
      <c r="E310" s="113">
        <v>1299</v>
      </c>
      <c r="F310" s="177">
        <f>IF(LOOKUP($J310,RABAT!$A$6:$A$9,RABAT!$A$6:$A$9)=$J310,LOOKUP($J310,RABAT!$A$6:$A$9,RABAT!C$6:C$9),"---")</f>
        <v>0</v>
      </c>
      <c r="G310" s="41">
        <f t="shared" si="24"/>
        <v>1299</v>
      </c>
      <c r="H310" s="117" t="s">
        <v>2446</v>
      </c>
      <c r="I310" s="39" t="s">
        <v>1822</v>
      </c>
      <c r="J310" s="40" t="s">
        <v>2365</v>
      </c>
      <c r="K310" s="39" t="s">
        <v>2364</v>
      </c>
      <c r="M310" s="7">
        <f t="shared" si="22"/>
        <v>0</v>
      </c>
    </row>
    <row r="311" spans="1:13" ht="12.75" customHeight="1">
      <c r="A311" s="7">
        <v>310</v>
      </c>
      <c r="B311" s="39" t="s">
        <v>2469</v>
      </c>
      <c r="C311" s="39" t="s">
        <v>2470</v>
      </c>
      <c r="D311" s="39" t="s">
        <v>4697</v>
      </c>
      <c r="E311" s="113">
        <v>1299</v>
      </c>
      <c r="F311" s="177">
        <f>IF(LOOKUP($J311,RABAT!$A$6:$A$9,RABAT!$A$6:$A$9)=$J311,LOOKUP($J311,RABAT!$A$6:$A$9,RABAT!C$6:C$9),"---")</f>
        <v>0</v>
      </c>
      <c r="G311" s="41">
        <f t="shared" si="24"/>
        <v>1299</v>
      </c>
      <c r="H311" s="117" t="s">
        <v>2758</v>
      </c>
      <c r="I311" s="39" t="s">
        <v>1822</v>
      </c>
      <c r="J311" s="40" t="s">
        <v>2365</v>
      </c>
      <c r="K311" s="39" t="s">
        <v>2364</v>
      </c>
      <c r="M311" s="7">
        <f t="shared" si="22"/>
        <v>0</v>
      </c>
    </row>
    <row r="312" spans="1:13" ht="12.75" customHeight="1">
      <c r="A312" s="3">
        <v>311</v>
      </c>
      <c r="B312" s="39" t="s">
        <v>2471</v>
      </c>
      <c r="C312" s="39" t="s">
        <v>2472</v>
      </c>
      <c r="D312" s="39" t="s">
        <v>4697</v>
      </c>
      <c r="E312" s="113">
        <v>1299</v>
      </c>
      <c r="F312" s="177">
        <f>IF(LOOKUP($J312,RABAT!$A$6:$A$9,RABAT!$A$6:$A$9)=$J312,LOOKUP($J312,RABAT!$A$6:$A$9,RABAT!C$6:C$9),"---")</f>
        <v>0</v>
      </c>
      <c r="G312" s="41">
        <f t="shared" si="24"/>
        <v>1299</v>
      </c>
      <c r="H312" s="118" t="s">
        <v>2761</v>
      </c>
      <c r="I312" s="67" t="s">
        <v>1822</v>
      </c>
      <c r="J312" s="68" t="s">
        <v>2365</v>
      </c>
      <c r="K312" s="67" t="s">
        <v>2364</v>
      </c>
      <c r="M312" s="7">
        <f t="shared" si="22"/>
        <v>0</v>
      </c>
    </row>
    <row r="313" spans="1:13" ht="12.75" customHeight="1">
      <c r="A313" s="3"/>
      <c r="B313" s="111">
        <v>80075065</v>
      </c>
      <c r="C313" s="39" t="s">
        <v>1175</v>
      </c>
      <c r="D313" s="42" t="s">
        <v>4698</v>
      </c>
      <c r="E313" s="113">
        <v>1806</v>
      </c>
      <c r="F313" s="177">
        <f>IF(LOOKUP($J313,RABAT!$A$6:$A$9,RABAT!$A$6:$A$9)=$J313,LOOKUP($J313,RABAT!$A$6:$A$9,RABAT!C$6:C$9),"---")</f>
        <v>0</v>
      </c>
      <c r="G313" s="41">
        <f t="shared" si="24"/>
        <v>1806</v>
      </c>
      <c r="H313" s="103" t="s">
        <v>2769</v>
      </c>
      <c r="I313" s="67" t="s">
        <v>1176</v>
      </c>
      <c r="J313" s="68" t="s">
        <v>2365</v>
      </c>
      <c r="K313" s="67" t="s">
        <v>2364</v>
      </c>
      <c r="M313" s="7">
        <f t="shared" si="22"/>
        <v>0</v>
      </c>
    </row>
    <row r="314" spans="1:13" ht="12.75" customHeight="1">
      <c r="A314" s="3"/>
      <c r="B314" s="111">
        <v>80090080</v>
      </c>
      <c r="C314" s="39" t="s">
        <v>1177</v>
      </c>
      <c r="D314" s="42" t="s">
        <v>4698</v>
      </c>
      <c r="E314" s="113">
        <v>2218</v>
      </c>
      <c r="F314" s="177">
        <f>IF(LOOKUP($J314,RABAT!$A$6:$A$9,RABAT!$A$6:$A$9)=$J314,LOOKUP($J314,RABAT!$A$6:$A$9,RABAT!C$6:C$9),"---")</f>
        <v>0</v>
      </c>
      <c r="G314" s="41">
        <f t="shared" si="24"/>
        <v>2218</v>
      </c>
      <c r="H314" s="103" t="s">
        <v>2775</v>
      </c>
      <c r="I314" s="67" t="s">
        <v>1176</v>
      </c>
      <c r="J314" s="68" t="s">
        <v>2365</v>
      </c>
      <c r="K314" s="67" t="s">
        <v>2364</v>
      </c>
      <c r="M314" s="7">
        <f t="shared" si="22"/>
        <v>0</v>
      </c>
    </row>
    <row r="315" spans="1:13" ht="12.75" customHeight="1">
      <c r="A315" s="3"/>
      <c r="B315" s="111">
        <v>80110100</v>
      </c>
      <c r="C315" s="39" t="s">
        <v>1178</v>
      </c>
      <c r="D315" s="42" t="s">
        <v>4698</v>
      </c>
      <c r="E315" s="113">
        <v>3109</v>
      </c>
      <c r="F315" s="177">
        <f>IF(LOOKUP($J315,RABAT!$A$6:$A$9,RABAT!$A$6:$A$9)=$J315,LOOKUP($J315,RABAT!$A$6:$A$9,RABAT!C$6:C$9),"---")</f>
        <v>0</v>
      </c>
      <c r="G315" s="41">
        <f t="shared" si="24"/>
        <v>3109</v>
      </c>
      <c r="H315" s="103" t="s">
        <v>2778</v>
      </c>
      <c r="I315" s="67" t="s">
        <v>1176</v>
      </c>
      <c r="J315" s="68" t="s">
        <v>2365</v>
      </c>
      <c r="K315" s="67" t="s">
        <v>2364</v>
      </c>
      <c r="M315" s="7">
        <f t="shared" si="22"/>
        <v>0</v>
      </c>
    </row>
    <row r="316" spans="1:13" ht="12.75" customHeight="1">
      <c r="A316" s="3"/>
      <c r="B316" s="111">
        <v>80125100</v>
      </c>
      <c r="C316" s="39" t="s">
        <v>1179</v>
      </c>
      <c r="D316" s="42" t="s">
        <v>4698</v>
      </c>
      <c r="E316" s="113">
        <v>3251</v>
      </c>
      <c r="F316" s="177">
        <f>IF(LOOKUP($J316,RABAT!$A$6:$A$9,RABAT!$A$6:$A$9)=$J316,LOOKUP($J316,RABAT!$A$6:$A$9,RABAT!C$6:C$9),"---")</f>
        <v>0</v>
      </c>
      <c r="G316" s="41">
        <f t="shared" si="24"/>
        <v>3251</v>
      </c>
      <c r="H316" s="103" t="s">
        <v>644</v>
      </c>
      <c r="I316" s="67" t="s">
        <v>1176</v>
      </c>
      <c r="J316" s="68" t="s">
        <v>2365</v>
      </c>
      <c r="K316" s="67" t="s">
        <v>2364</v>
      </c>
      <c r="M316" s="7">
        <f t="shared" si="22"/>
        <v>0</v>
      </c>
    </row>
    <row r="317" spans="1:13" s="3" customFormat="1" ht="12.75" customHeight="1">
      <c r="A317" s="7">
        <v>312</v>
      </c>
      <c r="B317" s="129" t="s">
        <v>4678</v>
      </c>
      <c r="C317" s="130" t="s">
        <v>2227</v>
      </c>
      <c r="D317" s="131" t="s">
        <v>4696</v>
      </c>
      <c r="E317" s="132" t="s">
        <v>4683</v>
      </c>
      <c r="F317" s="176" t="s">
        <v>4684</v>
      </c>
      <c r="G317" s="133" t="s">
        <v>4685</v>
      </c>
      <c r="H317" s="5" t="s">
        <v>4680</v>
      </c>
      <c r="I317" s="5" t="s">
        <v>4681</v>
      </c>
      <c r="J317" s="5" t="s">
        <v>4682</v>
      </c>
      <c r="K317" s="5" t="s">
        <v>2363</v>
      </c>
      <c r="M317" s="7">
        <f t="shared" si="22"/>
        <v>0</v>
      </c>
    </row>
    <row r="318" spans="1:13" ht="12.75" customHeight="1">
      <c r="A318" s="3">
        <v>313</v>
      </c>
      <c r="B318" s="39" t="s">
        <v>2473</v>
      </c>
      <c r="C318" s="39" t="s">
        <v>2474</v>
      </c>
      <c r="D318" s="39" t="s">
        <v>4698</v>
      </c>
      <c r="E318" s="113">
        <v>611</v>
      </c>
      <c r="F318" s="177">
        <f>IF(LOOKUP($J318,RABAT!$A$6:$A$9,RABAT!$A$6:$A$9)=$J318,LOOKUP($J318,RABAT!$A$6:$A$9,RABAT!C$6:C$9),"---")</f>
        <v>0</v>
      </c>
      <c r="G318" s="41">
        <f t="shared" ref="G318:G336" si="25">CEILING(E318-(E318*F318),0.1)</f>
        <v>611</v>
      </c>
      <c r="H318" s="117" t="s">
        <v>2397</v>
      </c>
      <c r="I318" s="39" t="s">
        <v>1822</v>
      </c>
      <c r="J318" s="40" t="s">
        <v>2365</v>
      </c>
      <c r="K318" s="39" t="s">
        <v>2364</v>
      </c>
      <c r="M318" s="7">
        <f t="shared" si="22"/>
        <v>0</v>
      </c>
    </row>
    <row r="319" spans="1:13" ht="12.75" customHeight="1">
      <c r="A319" s="7">
        <v>314</v>
      </c>
      <c r="B319" s="39" t="s">
        <v>2475</v>
      </c>
      <c r="C319" s="39" t="s">
        <v>2476</v>
      </c>
      <c r="D319" s="39" t="s">
        <v>4697</v>
      </c>
      <c r="E319" s="113">
        <v>611</v>
      </c>
      <c r="F319" s="177">
        <f>IF(LOOKUP($J319,RABAT!$A$6:$A$9,RABAT!$A$6:$A$9)=$J319,LOOKUP($J319,RABAT!$A$6:$A$9,RABAT!C$6:C$9),"---")</f>
        <v>0</v>
      </c>
      <c r="G319" s="41">
        <f t="shared" si="25"/>
        <v>611</v>
      </c>
      <c r="H319" s="117" t="s">
        <v>2400</v>
      </c>
      <c r="I319" s="39" t="s">
        <v>1822</v>
      </c>
      <c r="J319" s="40" t="s">
        <v>2365</v>
      </c>
      <c r="K319" s="39" t="s">
        <v>2364</v>
      </c>
      <c r="M319" s="7">
        <f t="shared" si="22"/>
        <v>0</v>
      </c>
    </row>
    <row r="320" spans="1:13" ht="12.75" customHeight="1">
      <c r="A320" s="3">
        <v>315</v>
      </c>
      <c r="B320" s="39" t="s">
        <v>2477</v>
      </c>
      <c r="C320" s="39" t="s">
        <v>2478</v>
      </c>
      <c r="D320" s="39" t="s">
        <v>4697</v>
      </c>
      <c r="E320" s="113">
        <v>553</v>
      </c>
      <c r="F320" s="177">
        <f>IF(LOOKUP($J320,RABAT!$A$6:$A$9,RABAT!$A$6:$A$9)=$J320,LOOKUP($J320,RABAT!$A$6:$A$9,RABAT!C$6:C$9),"---")</f>
        <v>0</v>
      </c>
      <c r="G320" s="41">
        <f t="shared" si="25"/>
        <v>553</v>
      </c>
      <c r="H320" s="117" t="s">
        <v>2403</v>
      </c>
      <c r="I320" s="39" t="s">
        <v>1822</v>
      </c>
      <c r="J320" s="40" t="s">
        <v>2365</v>
      </c>
      <c r="K320" s="39" t="s">
        <v>2364</v>
      </c>
      <c r="M320" s="7">
        <f t="shared" si="22"/>
        <v>0</v>
      </c>
    </row>
    <row r="321" spans="1:13" ht="12.75" customHeight="1">
      <c r="A321" s="7">
        <v>316</v>
      </c>
      <c r="B321" s="39" t="s">
        <v>2479</v>
      </c>
      <c r="C321" s="39" t="s">
        <v>2480</v>
      </c>
      <c r="D321" s="39" t="s">
        <v>4697</v>
      </c>
      <c r="E321" s="113">
        <v>642</v>
      </c>
      <c r="F321" s="177">
        <f>IF(LOOKUP($J321,RABAT!$A$6:$A$9,RABAT!$A$6:$A$9)=$J321,LOOKUP($J321,RABAT!$A$6:$A$9,RABAT!C$6:C$9),"---")</f>
        <v>0</v>
      </c>
      <c r="G321" s="41">
        <f t="shared" si="25"/>
        <v>642</v>
      </c>
      <c r="H321" s="117" t="s">
        <v>2406</v>
      </c>
      <c r="I321" s="39" t="s">
        <v>1822</v>
      </c>
      <c r="J321" s="40" t="s">
        <v>2365</v>
      </c>
      <c r="K321" s="39" t="s">
        <v>2364</v>
      </c>
      <c r="M321" s="7">
        <f t="shared" si="22"/>
        <v>0</v>
      </c>
    </row>
    <row r="322" spans="1:13" ht="12.75" customHeight="1">
      <c r="A322" s="3">
        <v>317</v>
      </c>
      <c r="B322" s="39" t="s">
        <v>2481</v>
      </c>
      <c r="C322" s="39" t="s">
        <v>2482</v>
      </c>
      <c r="D322" s="39" t="s">
        <v>4697</v>
      </c>
      <c r="E322" s="113">
        <v>720</v>
      </c>
      <c r="F322" s="177">
        <f>IF(LOOKUP($J322,RABAT!$A$6:$A$9,RABAT!$A$6:$A$9)=$J322,LOOKUP($J322,RABAT!$A$6:$A$9,RABAT!C$6:C$9),"---")</f>
        <v>0</v>
      </c>
      <c r="G322" s="41">
        <f t="shared" si="25"/>
        <v>720</v>
      </c>
      <c r="H322" s="117" t="s">
        <v>2409</v>
      </c>
      <c r="I322" s="39" t="s">
        <v>1822</v>
      </c>
      <c r="J322" s="40" t="s">
        <v>2365</v>
      </c>
      <c r="K322" s="39" t="s">
        <v>2364</v>
      </c>
      <c r="M322" s="7">
        <f t="shared" si="22"/>
        <v>0</v>
      </c>
    </row>
    <row r="323" spans="1:13" ht="12.75" customHeight="1">
      <c r="A323" s="7">
        <v>318</v>
      </c>
      <c r="B323" s="39" t="s">
        <v>2483</v>
      </c>
      <c r="C323" s="39" t="s">
        <v>2484</v>
      </c>
      <c r="D323" s="39" t="s">
        <v>4697</v>
      </c>
      <c r="E323" s="113">
        <v>1091</v>
      </c>
      <c r="F323" s="177">
        <f>IF(LOOKUP($J323,RABAT!$A$6:$A$9,RABAT!$A$6:$A$9)=$J323,LOOKUP($J323,RABAT!$A$6:$A$9,RABAT!C$6:C$9),"---")</f>
        <v>0</v>
      </c>
      <c r="G323" s="41">
        <f t="shared" si="25"/>
        <v>1091</v>
      </c>
      <c r="H323" s="117" t="s">
        <v>2412</v>
      </c>
      <c r="I323" s="39" t="s">
        <v>1822</v>
      </c>
      <c r="J323" s="40" t="s">
        <v>2365</v>
      </c>
      <c r="K323" s="39" t="s">
        <v>2364</v>
      </c>
      <c r="M323" s="7">
        <f t="shared" si="22"/>
        <v>0</v>
      </c>
    </row>
    <row r="324" spans="1:13" ht="12.75" customHeight="1">
      <c r="A324" s="3">
        <v>319</v>
      </c>
      <c r="B324" s="39" t="s">
        <v>2485</v>
      </c>
      <c r="C324" s="39" t="s">
        <v>2486</v>
      </c>
      <c r="D324" s="39" t="s">
        <v>4697</v>
      </c>
      <c r="E324" s="113">
        <v>890</v>
      </c>
      <c r="F324" s="177">
        <f>IF(LOOKUP($J324,RABAT!$A$6:$A$9,RABAT!$A$6:$A$9)=$J324,LOOKUP($J324,RABAT!$A$6:$A$9,RABAT!C$6:C$9),"---")</f>
        <v>0</v>
      </c>
      <c r="G324" s="41">
        <f t="shared" si="25"/>
        <v>890</v>
      </c>
      <c r="H324" s="117" t="s">
        <v>2733</v>
      </c>
      <c r="I324" s="39" t="s">
        <v>1822</v>
      </c>
      <c r="J324" s="40" t="s">
        <v>2365</v>
      </c>
      <c r="K324" s="39" t="s">
        <v>2364</v>
      </c>
      <c r="M324" s="7">
        <f t="shared" si="22"/>
        <v>0</v>
      </c>
    </row>
    <row r="325" spans="1:13" ht="12.75" customHeight="1">
      <c r="A325" s="7">
        <v>320</v>
      </c>
      <c r="B325" s="39" t="s">
        <v>2487</v>
      </c>
      <c r="C325" s="39" t="s">
        <v>2488</v>
      </c>
      <c r="D325" s="39" t="s">
        <v>4697</v>
      </c>
      <c r="E325" s="113">
        <v>848</v>
      </c>
      <c r="F325" s="177">
        <f>IF(LOOKUP($J325,RABAT!$A$6:$A$9,RABAT!$A$6:$A$9)=$J325,LOOKUP($J325,RABAT!$A$6:$A$9,RABAT!C$6:C$9),"---")</f>
        <v>0</v>
      </c>
      <c r="G325" s="41">
        <f t="shared" si="25"/>
        <v>848</v>
      </c>
      <c r="H325" s="117" t="s">
        <v>2739</v>
      </c>
      <c r="I325" s="39" t="s">
        <v>1822</v>
      </c>
      <c r="J325" s="40" t="s">
        <v>2365</v>
      </c>
      <c r="K325" s="39" t="s">
        <v>2364</v>
      </c>
      <c r="M325" s="7">
        <f t="shared" ref="M325:M388" si="26">IF(H325=H324,1,0)</f>
        <v>0</v>
      </c>
    </row>
    <row r="326" spans="1:13" ht="12.75" customHeight="1">
      <c r="A326" s="3">
        <v>321</v>
      </c>
      <c r="B326" s="39" t="s">
        <v>2489</v>
      </c>
      <c r="C326" s="39" t="s">
        <v>2490</v>
      </c>
      <c r="D326" s="39" t="s">
        <v>4697</v>
      </c>
      <c r="E326" s="113">
        <v>964</v>
      </c>
      <c r="F326" s="177">
        <f>IF(LOOKUP($J326,RABAT!$A$6:$A$9,RABAT!$A$6:$A$9)=$J326,LOOKUP($J326,RABAT!$A$6:$A$9,RABAT!C$6:C$9),"---")</f>
        <v>0</v>
      </c>
      <c r="G326" s="41">
        <f t="shared" si="25"/>
        <v>964</v>
      </c>
      <c r="H326" s="117" t="s">
        <v>2747</v>
      </c>
      <c r="I326" s="39" t="s">
        <v>1822</v>
      </c>
      <c r="J326" s="40" t="s">
        <v>2365</v>
      </c>
      <c r="K326" s="39" t="s">
        <v>2364</v>
      </c>
      <c r="M326" s="7">
        <f t="shared" si="26"/>
        <v>0</v>
      </c>
    </row>
    <row r="327" spans="1:13" ht="12.75" customHeight="1">
      <c r="A327" s="7">
        <v>322</v>
      </c>
      <c r="B327" s="39" t="s">
        <v>2491</v>
      </c>
      <c r="C327" s="39" t="s">
        <v>2492</v>
      </c>
      <c r="D327" s="39" t="s">
        <v>4697</v>
      </c>
      <c r="E327" s="113">
        <v>1238</v>
      </c>
      <c r="F327" s="177">
        <f>IF(LOOKUP($J327,RABAT!$A$6:$A$9,RABAT!$A$6:$A$9)=$J327,LOOKUP($J327,RABAT!$A$6:$A$9,RABAT!C$6:C$9),"---")</f>
        <v>0</v>
      </c>
      <c r="G327" s="41">
        <f t="shared" si="25"/>
        <v>1238</v>
      </c>
      <c r="H327" s="117" t="s">
        <v>2758</v>
      </c>
      <c r="I327" s="39" t="s">
        <v>1822</v>
      </c>
      <c r="J327" s="40" t="s">
        <v>2365</v>
      </c>
      <c r="K327" s="39" t="s">
        <v>2364</v>
      </c>
      <c r="M327" s="7">
        <f t="shared" si="26"/>
        <v>0</v>
      </c>
    </row>
    <row r="328" spans="1:13" ht="12.75" customHeight="1">
      <c r="A328" s="3">
        <v>323</v>
      </c>
      <c r="B328" s="39" t="s">
        <v>2493</v>
      </c>
      <c r="C328" s="39" t="s">
        <v>2494</v>
      </c>
      <c r="D328" s="39" t="s">
        <v>4698</v>
      </c>
      <c r="E328" s="113">
        <v>890</v>
      </c>
      <c r="F328" s="177">
        <f>IF(LOOKUP($J328,RABAT!$A$6:$A$9,RABAT!$A$6:$A$9)=$J328,LOOKUP($J328,RABAT!$A$6:$A$9,RABAT!C$6:C$9),"---")</f>
        <v>0</v>
      </c>
      <c r="G328" s="41">
        <f t="shared" si="25"/>
        <v>890</v>
      </c>
      <c r="H328" s="117" t="s">
        <v>2966</v>
      </c>
      <c r="I328" s="39" t="s">
        <v>1822</v>
      </c>
      <c r="J328" s="40" t="s">
        <v>2365</v>
      </c>
      <c r="K328" s="39" t="s">
        <v>2364</v>
      </c>
      <c r="M328" s="7">
        <f t="shared" si="26"/>
        <v>0</v>
      </c>
    </row>
    <row r="329" spans="1:13" ht="12.75" customHeight="1">
      <c r="A329" s="7">
        <v>324</v>
      </c>
      <c r="B329" s="39" t="s">
        <v>2495</v>
      </c>
      <c r="C329" s="39" t="s">
        <v>2496</v>
      </c>
      <c r="D329" s="39" t="s">
        <v>4698</v>
      </c>
      <c r="E329" s="113">
        <v>936</v>
      </c>
      <c r="F329" s="177">
        <f>IF(LOOKUP($J329,RABAT!$A$6:$A$9,RABAT!$A$6:$A$9)=$J329,LOOKUP($J329,RABAT!$A$6:$A$9,RABAT!C$6:C$9),"---")</f>
        <v>0</v>
      </c>
      <c r="G329" s="41">
        <f t="shared" si="25"/>
        <v>936</v>
      </c>
      <c r="H329" s="117" t="s">
        <v>2744</v>
      </c>
      <c r="I329" s="39" t="s">
        <v>1822</v>
      </c>
      <c r="J329" s="40" t="s">
        <v>2365</v>
      </c>
      <c r="K329" s="39" t="s">
        <v>2364</v>
      </c>
      <c r="M329" s="7">
        <f t="shared" si="26"/>
        <v>0</v>
      </c>
    </row>
    <row r="330" spans="1:13" ht="12.75" customHeight="1">
      <c r="A330" s="3">
        <v>325</v>
      </c>
      <c r="B330" s="39" t="s">
        <v>2497</v>
      </c>
      <c r="C330" s="39" t="s">
        <v>2498</v>
      </c>
      <c r="D330" s="39" t="s">
        <v>4697</v>
      </c>
      <c r="E330" s="113">
        <v>964</v>
      </c>
      <c r="F330" s="177">
        <f>IF(LOOKUP($J330,RABAT!$A$6:$A$9,RABAT!$A$6:$A$9)=$J330,LOOKUP($J330,RABAT!$A$6:$A$9,RABAT!C$6:C$9),"---")</f>
        <v>0</v>
      </c>
      <c r="G330" s="41">
        <f t="shared" si="25"/>
        <v>964</v>
      </c>
      <c r="H330" s="117" t="s">
        <v>2750</v>
      </c>
      <c r="I330" s="39" t="s">
        <v>1822</v>
      </c>
      <c r="J330" s="40" t="s">
        <v>2365</v>
      </c>
      <c r="K330" s="39" t="s">
        <v>2364</v>
      </c>
      <c r="M330" s="7">
        <f t="shared" si="26"/>
        <v>0</v>
      </c>
    </row>
    <row r="331" spans="1:13" ht="12.75" customHeight="1">
      <c r="A331" s="7">
        <v>326</v>
      </c>
      <c r="B331" s="39" t="s">
        <v>2499</v>
      </c>
      <c r="C331" s="39" t="s">
        <v>2500</v>
      </c>
      <c r="D331" s="39" t="s">
        <v>4697</v>
      </c>
      <c r="E331" s="113">
        <v>1238</v>
      </c>
      <c r="F331" s="177">
        <f>IF(LOOKUP($J331,RABAT!$A$6:$A$9,RABAT!$A$6:$A$9)=$J331,LOOKUP($J331,RABAT!$A$6:$A$9,RABAT!C$6:C$9),"---")</f>
        <v>0</v>
      </c>
      <c r="G331" s="41">
        <f t="shared" si="25"/>
        <v>1238</v>
      </c>
      <c r="H331" s="118" t="s">
        <v>2761</v>
      </c>
      <c r="I331" s="67" t="s">
        <v>1822</v>
      </c>
      <c r="J331" s="68" t="s">
        <v>2365</v>
      </c>
      <c r="K331" s="67" t="s">
        <v>2364</v>
      </c>
      <c r="M331" s="7">
        <f t="shared" si="26"/>
        <v>0</v>
      </c>
    </row>
    <row r="332" spans="1:13" ht="12.75" customHeight="1">
      <c r="B332" s="111">
        <v>70075050</v>
      </c>
      <c r="C332" s="39" t="s">
        <v>1180</v>
      </c>
      <c r="D332" s="42" t="s">
        <v>4698</v>
      </c>
      <c r="E332" s="113">
        <v>1687</v>
      </c>
      <c r="F332" s="177">
        <f>IF(LOOKUP($J332,RABAT!$A$6:$A$9,RABAT!$A$6:$A$9)=$J332,LOOKUP($J332,RABAT!$A$6:$A$9,RABAT!C$6:C$9),"---")</f>
        <v>0</v>
      </c>
      <c r="G332" s="41">
        <f t="shared" si="25"/>
        <v>1687</v>
      </c>
      <c r="H332" s="103" t="s">
        <v>2766</v>
      </c>
      <c r="I332" s="67" t="s">
        <v>1176</v>
      </c>
      <c r="J332" s="68" t="s">
        <v>2365</v>
      </c>
      <c r="K332" s="67" t="s">
        <v>2364</v>
      </c>
      <c r="M332" s="7">
        <f t="shared" si="26"/>
        <v>0</v>
      </c>
    </row>
    <row r="333" spans="1:13" ht="12.75" customHeight="1">
      <c r="B333" s="111">
        <v>70075065</v>
      </c>
      <c r="C333" s="39" t="s">
        <v>1181</v>
      </c>
      <c r="D333" s="42" t="s">
        <v>4698</v>
      </c>
      <c r="E333" s="113">
        <v>2008</v>
      </c>
      <c r="F333" s="177">
        <f>IF(LOOKUP($J333,RABAT!$A$6:$A$9,RABAT!$A$6:$A$9)=$J333,LOOKUP($J333,RABAT!$A$6:$A$9,RABAT!C$6:C$9),"---")</f>
        <v>0</v>
      </c>
      <c r="G333" s="41">
        <f t="shared" si="25"/>
        <v>2008</v>
      </c>
      <c r="H333" s="103" t="s">
        <v>2769</v>
      </c>
      <c r="I333" s="67" t="s">
        <v>1176</v>
      </c>
      <c r="J333" s="68" t="s">
        <v>2365</v>
      </c>
      <c r="K333" s="67" t="s">
        <v>2364</v>
      </c>
      <c r="M333" s="7">
        <f t="shared" si="26"/>
        <v>0</v>
      </c>
    </row>
    <row r="334" spans="1:13" ht="12.75" customHeight="1">
      <c r="B334" s="111">
        <v>70090080</v>
      </c>
      <c r="C334" s="39" t="s">
        <v>1182</v>
      </c>
      <c r="D334" s="42" t="s">
        <v>4698</v>
      </c>
      <c r="E334" s="113">
        <v>2675</v>
      </c>
      <c r="F334" s="177">
        <f>IF(LOOKUP($J334,RABAT!$A$6:$A$9,RABAT!$A$6:$A$9)=$J334,LOOKUP($J334,RABAT!$A$6:$A$9,RABAT!C$6:C$9),"---")</f>
        <v>0</v>
      </c>
      <c r="G334" s="41">
        <f t="shared" si="25"/>
        <v>2675</v>
      </c>
      <c r="H334" s="103" t="s">
        <v>2775</v>
      </c>
      <c r="I334" s="67" t="s">
        <v>1176</v>
      </c>
      <c r="J334" s="68" t="s">
        <v>2365</v>
      </c>
      <c r="K334" s="67" t="s">
        <v>2364</v>
      </c>
      <c r="M334" s="7">
        <f t="shared" si="26"/>
        <v>0</v>
      </c>
    </row>
    <row r="335" spans="1:13" ht="12.75" customHeight="1">
      <c r="B335" s="111">
        <v>70110100</v>
      </c>
      <c r="C335" s="39" t="s">
        <v>1183</v>
      </c>
      <c r="D335" s="42" t="s">
        <v>4698</v>
      </c>
      <c r="E335" s="113">
        <v>3534</v>
      </c>
      <c r="F335" s="177">
        <f>IF(LOOKUP($J335,RABAT!$A$6:$A$9,RABAT!$A$6:$A$9)=$J335,LOOKUP($J335,RABAT!$A$6:$A$9,RABAT!C$6:C$9),"---")</f>
        <v>0</v>
      </c>
      <c r="G335" s="41">
        <f t="shared" si="25"/>
        <v>3534</v>
      </c>
      <c r="H335" s="103" t="s">
        <v>2778</v>
      </c>
      <c r="I335" s="67" t="s">
        <v>1176</v>
      </c>
      <c r="J335" s="68" t="s">
        <v>2365</v>
      </c>
      <c r="K335" s="67" t="s">
        <v>2364</v>
      </c>
      <c r="M335" s="7">
        <f t="shared" si="26"/>
        <v>0</v>
      </c>
    </row>
    <row r="336" spans="1:13" ht="12.75" customHeight="1">
      <c r="B336" s="111">
        <v>70125100</v>
      </c>
      <c r="C336" s="39" t="s">
        <v>1184</v>
      </c>
      <c r="D336" s="42" t="s">
        <v>4698</v>
      </c>
      <c r="E336" s="113">
        <v>3644</v>
      </c>
      <c r="F336" s="177">
        <f>IF(LOOKUP($J336,RABAT!$A$6:$A$9,RABAT!$A$6:$A$9)=$J336,LOOKUP($J336,RABAT!$A$6:$A$9,RABAT!C$6:C$9),"---")</f>
        <v>0</v>
      </c>
      <c r="G336" s="41">
        <f t="shared" si="25"/>
        <v>3644</v>
      </c>
      <c r="H336" s="103" t="s">
        <v>644</v>
      </c>
      <c r="I336" s="67" t="s">
        <v>1176</v>
      </c>
      <c r="J336" s="68" t="s">
        <v>2365</v>
      </c>
      <c r="K336" s="67" t="s">
        <v>2364</v>
      </c>
      <c r="M336" s="7">
        <f t="shared" si="26"/>
        <v>0</v>
      </c>
    </row>
    <row r="337" spans="1:13" s="3" customFormat="1" ht="12.75" customHeight="1">
      <c r="A337" s="3">
        <v>327</v>
      </c>
      <c r="B337" s="129" t="s">
        <v>4678</v>
      </c>
      <c r="C337" s="130" t="s">
        <v>2228</v>
      </c>
      <c r="D337" s="131" t="s">
        <v>4696</v>
      </c>
      <c r="E337" s="132" t="s">
        <v>4683</v>
      </c>
      <c r="F337" s="176" t="s">
        <v>4684</v>
      </c>
      <c r="G337" s="133" t="s">
        <v>4685</v>
      </c>
      <c r="H337" s="103" t="s">
        <v>4680</v>
      </c>
      <c r="I337" s="103" t="s">
        <v>4681</v>
      </c>
      <c r="J337" s="103" t="s">
        <v>4682</v>
      </c>
      <c r="K337" s="103" t="s">
        <v>2363</v>
      </c>
      <c r="M337" s="7">
        <f t="shared" si="26"/>
        <v>0</v>
      </c>
    </row>
    <row r="338" spans="1:13" ht="12.75" customHeight="1">
      <c r="A338" s="7">
        <v>328</v>
      </c>
      <c r="B338" s="39" t="s">
        <v>2447</v>
      </c>
      <c r="C338" s="39" t="s">
        <v>2448</v>
      </c>
      <c r="D338" s="42" t="s">
        <v>4698</v>
      </c>
      <c r="E338" s="113">
        <v>1000</v>
      </c>
      <c r="F338" s="177">
        <f>IF(LOOKUP($J338,RABAT!$A$6:$A$9,RABAT!$A$6:$A$9)=$J338,LOOKUP($J338,RABAT!$A$6:$A$9,RABAT!C$6:C$9),"---")</f>
        <v>0</v>
      </c>
      <c r="G338" s="41">
        <f t="shared" ref="G338:G343" si="27">CEILING(E338-(E338*F338),0.1)</f>
        <v>1000</v>
      </c>
      <c r="H338" s="117" t="s">
        <v>2400</v>
      </c>
      <c r="I338" s="39" t="s">
        <v>1822</v>
      </c>
      <c r="J338" s="40" t="s">
        <v>2365</v>
      </c>
      <c r="K338" s="39" t="s">
        <v>2364</v>
      </c>
      <c r="M338" s="7">
        <f t="shared" si="26"/>
        <v>0</v>
      </c>
    </row>
    <row r="339" spans="1:13" ht="12.75" customHeight="1">
      <c r="A339" s="3">
        <v>329</v>
      </c>
      <c r="B339" s="39" t="s">
        <v>2449</v>
      </c>
      <c r="C339" s="39" t="s">
        <v>2450</v>
      </c>
      <c r="D339" s="42" t="s">
        <v>4698</v>
      </c>
      <c r="E339" s="113">
        <v>1096</v>
      </c>
      <c r="F339" s="177">
        <f>IF(LOOKUP($J339,RABAT!$A$6:$A$9,RABAT!$A$6:$A$9)=$J339,LOOKUP($J339,RABAT!$A$6:$A$9,RABAT!C$6:C$9),"---")</f>
        <v>0</v>
      </c>
      <c r="G339" s="41">
        <f t="shared" si="27"/>
        <v>1096</v>
      </c>
      <c r="H339" s="117" t="s">
        <v>2403</v>
      </c>
      <c r="I339" s="39" t="s">
        <v>1822</v>
      </c>
      <c r="J339" s="40" t="s">
        <v>2365</v>
      </c>
      <c r="K339" s="39" t="s">
        <v>2364</v>
      </c>
      <c r="M339" s="7">
        <f t="shared" si="26"/>
        <v>0</v>
      </c>
    </row>
    <row r="340" spans="1:13" ht="12.75" customHeight="1">
      <c r="A340" s="7">
        <v>330</v>
      </c>
      <c r="B340" s="39" t="s">
        <v>2451</v>
      </c>
      <c r="C340" s="39" t="s">
        <v>2452</v>
      </c>
      <c r="D340" s="39" t="s">
        <v>4698</v>
      </c>
      <c r="E340" s="113">
        <v>1538</v>
      </c>
      <c r="F340" s="177">
        <f>IF(LOOKUP($J340,RABAT!$A$6:$A$9,RABAT!$A$6:$A$9)=$J340,LOOKUP($J340,RABAT!$A$6:$A$9,RABAT!C$6:C$9),"---")</f>
        <v>0</v>
      </c>
      <c r="G340" s="41">
        <f t="shared" si="27"/>
        <v>1538</v>
      </c>
      <c r="H340" s="117" t="s">
        <v>2409</v>
      </c>
      <c r="I340" s="39" t="s">
        <v>1822</v>
      </c>
      <c r="J340" s="40" t="s">
        <v>2365</v>
      </c>
      <c r="K340" s="39" t="s">
        <v>2364</v>
      </c>
      <c r="M340" s="7">
        <f t="shared" si="26"/>
        <v>0</v>
      </c>
    </row>
    <row r="341" spans="1:13" ht="12.75" customHeight="1">
      <c r="A341" s="3">
        <v>331</v>
      </c>
      <c r="B341" s="39" t="s">
        <v>2453</v>
      </c>
      <c r="C341" s="39" t="s">
        <v>2454</v>
      </c>
      <c r="D341" s="42" t="s">
        <v>4698</v>
      </c>
      <c r="E341" s="113">
        <v>2079</v>
      </c>
      <c r="F341" s="177">
        <f>IF(LOOKUP($J341,RABAT!$A$6:$A$9,RABAT!$A$6:$A$9)=$J341,LOOKUP($J341,RABAT!$A$6:$A$9,RABAT!C$6:C$9),"---")</f>
        <v>0</v>
      </c>
      <c r="G341" s="41">
        <f t="shared" si="27"/>
        <v>2079</v>
      </c>
      <c r="H341" s="117" t="s">
        <v>2412</v>
      </c>
      <c r="I341" s="39" t="s">
        <v>1822</v>
      </c>
      <c r="J341" s="40" t="s">
        <v>2365</v>
      </c>
      <c r="K341" s="39" t="s">
        <v>2364</v>
      </c>
      <c r="M341" s="7">
        <f t="shared" si="26"/>
        <v>0</v>
      </c>
    </row>
    <row r="342" spans="1:13" ht="12.75" customHeight="1">
      <c r="A342" s="7">
        <v>332</v>
      </c>
      <c r="B342" s="39" t="s">
        <v>2455</v>
      </c>
      <c r="C342" s="39" t="s">
        <v>2456</v>
      </c>
      <c r="D342" s="39" t="s">
        <v>4698</v>
      </c>
      <c r="E342" s="113">
        <v>1019</v>
      </c>
      <c r="F342" s="177">
        <f>IF(LOOKUP($J342,RABAT!$A$6:$A$9,RABAT!$A$6:$A$9)=$J342,LOOKUP($J342,RABAT!$A$6:$A$9,RABAT!C$6:C$9),"---")</f>
        <v>0</v>
      </c>
      <c r="G342" s="41">
        <f t="shared" si="27"/>
        <v>1019</v>
      </c>
      <c r="H342" s="117" t="s">
        <v>2733</v>
      </c>
      <c r="I342" s="39" t="s">
        <v>1822</v>
      </c>
      <c r="J342" s="40" t="s">
        <v>2365</v>
      </c>
      <c r="K342" s="39" t="s">
        <v>2364</v>
      </c>
      <c r="M342" s="7">
        <f t="shared" si="26"/>
        <v>0</v>
      </c>
    </row>
    <row r="343" spans="1:13" ht="12.75" customHeight="1">
      <c r="A343" s="3">
        <v>333</v>
      </c>
      <c r="B343" s="39" t="s">
        <v>2457</v>
      </c>
      <c r="C343" s="39" t="s">
        <v>2458</v>
      </c>
      <c r="D343" s="42" t="s">
        <v>4698</v>
      </c>
      <c r="E343" s="113">
        <v>1909</v>
      </c>
      <c r="F343" s="177">
        <f>IF(LOOKUP($J343,RABAT!$A$6:$A$9,RABAT!$A$6:$A$9)=$J343,LOOKUP($J343,RABAT!$A$6:$A$9,RABAT!C$6:C$9),"---")</f>
        <v>0</v>
      </c>
      <c r="G343" s="41">
        <f t="shared" si="27"/>
        <v>1909</v>
      </c>
      <c r="H343" s="117" t="s">
        <v>2446</v>
      </c>
      <c r="I343" s="39" t="s">
        <v>1822</v>
      </c>
      <c r="J343" s="40" t="s">
        <v>2365</v>
      </c>
      <c r="K343" s="39" t="s">
        <v>2364</v>
      </c>
      <c r="M343" s="7">
        <f t="shared" si="26"/>
        <v>0</v>
      </c>
    </row>
    <row r="344" spans="1:13" s="3" customFormat="1" ht="12.75" customHeight="1">
      <c r="A344" s="7">
        <v>334</v>
      </c>
      <c r="B344" s="129" t="s">
        <v>4678</v>
      </c>
      <c r="C344" s="130" t="s">
        <v>2229</v>
      </c>
      <c r="D344" s="131" t="s">
        <v>4696</v>
      </c>
      <c r="E344" s="132" t="s">
        <v>4683</v>
      </c>
      <c r="F344" s="176" t="s">
        <v>4684</v>
      </c>
      <c r="G344" s="133" t="s">
        <v>4685</v>
      </c>
      <c r="H344" s="103" t="s">
        <v>4680</v>
      </c>
      <c r="I344" s="103" t="s">
        <v>4681</v>
      </c>
      <c r="J344" s="103" t="s">
        <v>4682</v>
      </c>
      <c r="K344" s="103" t="s">
        <v>2363</v>
      </c>
      <c r="M344" s="7">
        <f t="shared" si="26"/>
        <v>0</v>
      </c>
    </row>
    <row r="345" spans="1:13" ht="12.75" customHeight="1">
      <c r="A345" s="3">
        <v>335</v>
      </c>
      <c r="B345" s="39" t="s">
        <v>2568</v>
      </c>
      <c r="C345" s="39" t="s">
        <v>2569</v>
      </c>
      <c r="D345" s="42" t="s">
        <v>4698</v>
      </c>
      <c r="E345" s="113">
        <v>1322</v>
      </c>
      <c r="F345" s="177">
        <f>IF(LOOKUP($J345,RABAT!$A$6:$A$9,RABAT!$A$6:$A$9)=$J345,LOOKUP($J345,RABAT!$A$6:$A$9,RABAT!C$6:C$9),"---")</f>
        <v>0</v>
      </c>
      <c r="G345" s="41">
        <f t="shared" ref="G345:G351" si="28">CEILING(E345-(E345*F345),0.1)</f>
        <v>1322</v>
      </c>
      <c r="H345" s="117" t="s">
        <v>2397</v>
      </c>
      <c r="I345" s="39" t="s">
        <v>1822</v>
      </c>
      <c r="J345" s="40" t="s">
        <v>2365</v>
      </c>
      <c r="K345" s="39" t="s">
        <v>2364</v>
      </c>
      <c r="M345" s="7">
        <f t="shared" si="26"/>
        <v>0</v>
      </c>
    </row>
    <row r="346" spans="1:13" ht="12.75" customHeight="1">
      <c r="A346" s="7">
        <v>336</v>
      </c>
      <c r="B346" s="39" t="s">
        <v>2570</v>
      </c>
      <c r="C346" s="39" t="s">
        <v>2571</v>
      </c>
      <c r="D346" s="42" t="s">
        <v>4698</v>
      </c>
      <c r="E346" s="113">
        <v>1360</v>
      </c>
      <c r="F346" s="177">
        <f>IF(LOOKUP($J346,RABAT!$A$6:$A$9,RABAT!$A$6:$A$9)=$J346,LOOKUP($J346,RABAT!$A$6:$A$9,RABAT!C$6:C$9),"---")</f>
        <v>0</v>
      </c>
      <c r="G346" s="41">
        <f t="shared" si="28"/>
        <v>1360</v>
      </c>
      <c r="H346" s="117" t="s">
        <v>2400</v>
      </c>
      <c r="I346" s="39" t="s">
        <v>1822</v>
      </c>
      <c r="J346" s="40" t="s">
        <v>2365</v>
      </c>
      <c r="K346" s="39" t="s">
        <v>2364</v>
      </c>
      <c r="M346" s="7">
        <f t="shared" si="26"/>
        <v>0</v>
      </c>
    </row>
    <row r="347" spans="1:13" ht="12.75" customHeight="1">
      <c r="A347" s="3">
        <v>337</v>
      </c>
      <c r="B347" s="39" t="s">
        <v>2572</v>
      </c>
      <c r="C347" s="39" t="s">
        <v>2573</v>
      </c>
      <c r="D347" s="42" t="s">
        <v>4698</v>
      </c>
      <c r="E347" s="113">
        <v>1520</v>
      </c>
      <c r="F347" s="177">
        <f>IF(LOOKUP($J347,RABAT!$A$6:$A$9,RABAT!$A$6:$A$9)=$J347,LOOKUP($J347,RABAT!$A$6:$A$9,RABAT!C$6:C$9),"---")</f>
        <v>0</v>
      </c>
      <c r="G347" s="41">
        <f t="shared" si="28"/>
        <v>1520</v>
      </c>
      <c r="H347" s="117" t="s">
        <v>2403</v>
      </c>
      <c r="I347" s="39" t="s">
        <v>1822</v>
      </c>
      <c r="J347" s="40" t="s">
        <v>2365</v>
      </c>
      <c r="K347" s="39" t="s">
        <v>2364</v>
      </c>
      <c r="M347" s="7">
        <f t="shared" si="26"/>
        <v>0</v>
      </c>
    </row>
    <row r="348" spans="1:13" ht="12.75" customHeight="1">
      <c r="A348" s="7">
        <v>338</v>
      </c>
      <c r="B348" s="39" t="s">
        <v>2574</v>
      </c>
      <c r="C348" s="39" t="s">
        <v>2575</v>
      </c>
      <c r="D348" s="42" t="s">
        <v>4698</v>
      </c>
      <c r="E348" s="113">
        <v>1737</v>
      </c>
      <c r="F348" s="177">
        <f>IF(LOOKUP($J348,RABAT!$A$6:$A$9,RABAT!$A$6:$A$9)=$J348,LOOKUP($J348,RABAT!$A$6:$A$9,RABAT!C$6:C$9),"---")</f>
        <v>0</v>
      </c>
      <c r="G348" s="41">
        <f t="shared" si="28"/>
        <v>1737</v>
      </c>
      <c r="H348" s="117" t="s">
        <v>2406</v>
      </c>
      <c r="I348" s="39" t="s">
        <v>1822</v>
      </c>
      <c r="J348" s="40" t="s">
        <v>2365</v>
      </c>
      <c r="K348" s="39" t="s">
        <v>2364</v>
      </c>
      <c r="M348" s="7">
        <f t="shared" si="26"/>
        <v>0</v>
      </c>
    </row>
    <row r="349" spans="1:13" ht="12.75" customHeight="1">
      <c r="A349" s="3">
        <v>339</v>
      </c>
      <c r="B349" s="39" t="s">
        <v>2576</v>
      </c>
      <c r="C349" s="39" t="s">
        <v>2577</v>
      </c>
      <c r="D349" s="42" t="s">
        <v>4698</v>
      </c>
      <c r="E349" s="113">
        <v>1747</v>
      </c>
      <c r="F349" s="177">
        <f>IF(LOOKUP($J349,RABAT!$A$6:$A$9,RABAT!$A$6:$A$9)=$J349,LOOKUP($J349,RABAT!$A$6:$A$9,RABAT!C$6:C$9),"---")</f>
        <v>0</v>
      </c>
      <c r="G349" s="41">
        <f t="shared" si="28"/>
        <v>1747</v>
      </c>
      <c r="H349" s="117" t="s">
        <v>2409</v>
      </c>
      <c r="I349" s="39" t="s">
        <v>1822</v>
      </c>
      <c r="J349" s="40" t="s">
        <v>2365</v>
      </c>
      <c r="K349" s="39" t="s">
        <v>2364</v>
      </c>
      <c r="M349" s="7">
        <f t="shared" si="26"/>
        <v>0</v>
      </c>
    </row>
    <row r="350" spans="1:13" ht="12.75" customHeight="1">
      <c r="A350" s="7">
        <v>340</v>
      </c>
      <c r="B350" s="39" t="s">
        <v>2578</v>
      </c>
      <c r="C350" s="39" t="s">
        <v>2579</v>
      </c>
      <c r="D350" s="42" t="s">
        <v>4698</v>
      </c>
      <c r="E350" s="113">
        <v>2202</v>
      </c>
      <c r="F350" s="177">
        <f>IF(LOOKUP($J350,RABAT!$A$6:$A$9,RABAT!$A$6:$A$9)=$J350,LOOKUP($J350,RABAT!$A$6:$A$9,RABAT!C$6:C$9),"---")</f>
        <v>0</v>
      </c>
      <c r="G350" s="41">
        <f t="shared" si="28"/>
        <v>2202</v>
      </c>
      <c r="H350" s="117" t="s">
        <v>2412</v>
      </c>
      <c r="I350" s="39" t="s">
        <v>1822</v>
      </c>
      <c r="J350" s="40" t="s">
        <v>2365</v>
      </c>
      <c r="K350" s="39" t="s">
        <v>2364</v>
      </c>
      <c r="M350" s="7">
        <f t="shared" si="26"/>
        <v>0</v>
      </c>
    </row>
    <row r="351" spans="1:13" ht="12.75" customHeight="1">
      <c r="A351" s="7">
        <v>342</v>
      </c>
      <c r="B351" s="39" t="s">
        <v>2580</v>
      </c>
      <c r="C351" s="39" t="s">
        <v>2581</v>
      </c>
      <c r="D351" s="42" t="s">
        <v>4698</v>
      </c>
      <c r="E351" s="113">
        <v>1923</v>
      </c>
      <c r="F351" s="177">
        <f>IF(LOOKUP($J351,RABAT!$A$6:$A$9,RABAT!$A$6:$A$9)=$J351,LOOKUP($J351,RABAT!$A$6:$A$9,RABAT!C$6:C$9),"---")</f>
        <v>0</v>
      </c>
      <c r="G351" s="41">
        <f t="shared" si="28"/>
        <v>1923</v>
      </c>
      <c r="H351" s="118" t="s">
        <v>2761</v>
      </c>
      <c r="I351" s="67" t="s">
        <v>1822</v>
      </c>
      <c r="J351" s="68" t="s">
        <v>2365</v>
      </c>
      <c r="K351" s="67" t="s">
        <v>2364</v>
      </c>
      <c r="M351" s="7">
        <f t="shared" si="26"/>
        <v>0</v>
      </c>
    </row>
    <row r="352" spans="1:13" s="3" customFormat="1" ht="12.75" customHeight="1">
      <c r="A352" s="3">
        <v>343</v>
      </c>
      <c r="B352" s="129" t="s">
        <v>4678</v>
      </c>
      <c r="C352" s="130" t="s">
        <v>2230</v>
      </c>
      <c r="D352" s="131" t="s">
        <v>4696</v>
      </c>
      <c r="E352" s="132" t="s">
        <v>4683</v>
      </c>
      <c r="F352" s="176" t="s">
        <v>4684</v>
      </c>
      <c r="G352" s="133" t="s">
        <v>4685</v>
      </c>
      <c r="H352" s="103" t="s">
        <v>4680</v>
      </c>
      <c r="I352" s="103" t="s">
        <v>4681</v>
      </c>
      <c r="J352" s="103" t="s">
        <v>4682</v>
      </c>
      <c r="K352" s="103" t="s">
        <v>2363</v>
      </c>
      <c r="M352" s="7">
        <f t="shared" si="26"/>
        <v>0</v>
      </c>
    </row>
    <row r="353" spans="1:13" ht="12.75" customHeight="1">
      <c r="A353" s="7">
        <v>344</v>
      </c>
      <c r="B353" s="39" t="s">
        <v>2557</v>
      </c>
      <c r="C353" s="39" t="s">
        <v>2558</v>
      </c>
      <c r="D353" s="42" t="s">
        <v>4698</v>
      </c>
      <c r="E353" s="113">
        <v>1386</v>
      </c>
      <c r="F353" s="177">
        <f>IF(LOOKUP($J353,RABAT!$A$6:$A$9,RABAT!$A$6:$A$9)=$J353,LOOKUP($J353,RABAT!$A$6:$A$9,RABAT!C$6:C$9),"---")</f>
        <v>0</v>
      </c>
      <c r="G353" s="41">
        <f t="shared" ref="G353:G358" si="29">CEILING(E353-(E353*F353),0.1)</f>
        <v>1386</v>
      </c>
      <c r="H353" s="117" t="s">
        <v>2397</v>
      </c>
      <c r="I353" s="39" t="s">
        <v>1822</v>
      </c>
      <c r="J353" s="40" t="s">
        <v>2365</v>
      </c>
      <c r="K353" s="39" t="s">
        <v>2364</v>
      </c>
      <c r="M353" s="7">
        <f t="shared" si="26"/>
        <v>0</v>
      </c>
    </row>
    <row r="354" spans="1:13" ht="12.75" customHeight="1">
      <c r="A354" s="3">
        <v>345</v>
      </c>
      <c r="B354" s="39" t="s">
        <v>2559</v>
      </c>
      <c r="C354" s="39" t="s">
        <v>2560</v>
      </c>
      <c r="D354" s="42" t="s">
        <v>4698</v>
      </c>
      <c r="E354" s="113">
        <v>1463</v>
      </c>
      <c r="F354" s="177">
        <f>IF(LOOKUP($J354,RABAT!$A$6:$A$9,RABAT!$A$6:$A$9)=$J354,LOOKUP($J354,RABAT!$A$6:$A$9,RABAT!C$6:C$9),"---")</f>
        <v>0</v>
      </c>
      <c r="G354" s="41">
        <f t="shared" si="29"/>
        <v>1463</v>
      </c>
      <c r="H354" s="117" t="s">
        <v>2400</v>
      </c>
      <c r="I354" s="39" t="s">
        <v>1822</v>
      </c>
      <c r="J354" s="40" t="s">
        <v>2365</v>
      </c>
      <c r="K354" s="39" t="s">
        <v>2364</v>
      </c>
      <c r="M354" s="7">
        <f t="shared" si="26"/>
        <v>0</v>
      </c>
    </row>
    <row r="355" spans="1:13" ht="12.75" customHeight="1">
      <c r="A355" s="7">
        <v>346</v>
      </c>
      <c r="B355" s="39" t="s">
        <v>2561</v>
      </c>
      <c r="C355" s="39" t="s">
        <v>2562</v>
      </c>
      <c r="D355" s="42" t="s">
        <v>4698</v>
      </c>
      <c r="E355" s="113">
        <v>1591</v>
      </c>
      <c r="F355" s="177">
        <f>IF(LOOKUP($J355,RABAT!$A$6:$A$9,RABAT!$A$6:$A$9)=$J355,LOOKUP($J355,RABAT!$A$6:$A$9,RABAT!C$6:C$9),"---")</f>
        <v>0</v>
      </c>
      <c r="G355" s="41">
        <f t="shared" si="29"/>
        <v>1591</v>
      </c>
      <c r="H355" s="117" t="s">
        <v>2403</v>
      </c>
      <c r="I355" s="39" t="s">
        <v>1822</v>
      </c>
      <c r="J355" s="40" t="s">
        <v>2365</v>
      </c>
      <c r="K355" s="39" t="s">
        <v>2364</v>
      </c>
      <c r="M355" s="7">
        <f t="shared" si="26"/>
        <v>0</v>
      </c>
    </row>
    <row r="356" spans="1:13" ht="12.75" customHeight="1">
      <c r="A356" s="3">
        <v>347</v>
      </c>
      <c r="B356" s="39" t="s">
        <v>2563</v>
      </c>
      <c r="C356" s="39" t="s">
        <v>2564</v>
      </c>
      <c r="D356" s="42" t="s">
        <v>4698</v>
      </c>
      <c r="E356" s="113">
        <v>1904</v>
      </c>
      <c r="F356" s="177">
        <f>IF(LOOKUP($J356,RABAT!$A$6:$A$9,RABAT!$A$6:$A$9)=$J356,LOOKUP($J356,RABAT!$A$6:$A$9,RABAT!C$6:C$9),"---")</f>
        <v>0</v>
      </c>
      <c r="G356" s="41">
        <f t="shared" si="29"/>
        <v>1904</v>
      </c>
      <c r="H356" s="117" t="s">
        <v>2406</v>
      </c>
      <c r="I356" s="39" t="s">
        <v>1822</v>
      </c>
      <c r="J356" s="40" t="s">
        <v>2365</v>
      </c>
      <c r="K356" s="39" t="s">
        <v>2364</v>
      </c>
      <c r="M356" s="7">
        <f t="shared" si="26"/>
        <v>0</v>
      </c>
    </row>
    <row r="357" spans="1:13" ht="12.75" customHeight="1">
      <c r="A357" s="7">
        <v>348</v>
      </c>
      <c r="B357" s="39" t="s">
        <v>2565</v>
      </c>
      <c r="C357" s="39" t="s">
        <v>2566</v>
      </c>
      <c r="D357" s="42" t="s">
        <v>4698</v>
      </c>
      <c r="E357" s="113">
        <v>1844</v>
      </c>
      <c r="F357" s="177">
        <f>IF(LOOKUP($J357,RABAT!$A$6:$A$9,RABAT!$A$6:$A$9)=$J357,LOOKUP($J357,RABAT!$A$6:$A$9,RABAT!C$6:C$9),"---")</f>
        <v>0</v>
      </c>
      <c r="G357" s="41">
        <f t="shared" si="29"/>
        <v>1844</v>
      </c>
      <c r="H357" s="117" t="s">
        <v>2409</v>
      </c>
      <c r="I357" s="39" t="s">
        <v>1822</v>
      </c>
      <c r="J357" s="40" t="s">
        <v>2365</v>
      </c>
      <c r="K357" s="39" t="s">
        <v>2364</v>
      </c>
      <c r="M357" s="7">
        <f t="shared" si="26"/>
        <v>0</v>
      </c>
    </row>
    <row r="358" spans="1:13" ht="12.75" customHeight="1">
      <c r="A358" s="3">
        <v>349</v>
      </c>
      <c r="B358" s="39" t="s">
        <v>2567</v>
      </c>
      <c r="C358" s="39" t="s">
        <v>2566</v>
      </c>
      <c r="D358" s="42" t="s">
        <v>4698</v>
      </c>
      <c r="E358" s="113">
        <v>2284</v>
      </c>
      <c r="F358" s="177">
        <f>IF(LOOKUP($J358,RABAT!$A$6:$A$9,RABAT!$A$6:$A$9)=$J358,LOOKUP($J358,RABAT!$A$6:$A$9,RABAT!C$6:C$9),"---")</f>
        <v>0</v>
      </c>
      <c r="G358" s="41">
        <f t="shared" si="29"/>
        <v>2284</v>
      </c>
      <c r="H358" s="118" t="s">
        <v>2412</v>
      </c>
      <c r="I358" s="67" t="s">
        <v>1822</v>
      </c>
      <c r="J358" s="68" t="s">
        <v>2365</v>
      </c>
      <c r="K358" s="67" t="s">
        <v>2364</v>
      </c>
      <c r="M358" s="7">
        <f t="shared" si="26"/>
        <v>0</v>
      </c>
    </row>
    <row r="359" spans="1:13" s="3" customFormat="1" ht="12.75" customHeight="1">
      <c r="A359" s="7">
        <v>350</v>
      </c>
      <c r="B359" s="129" t="s">
        <v>4678</v>
      </c>
      <c r="C359" s="130" t="s">
        <v>2232</v>
      </c>
      <c r="D359" s="131" t="s">
        <v>4696</v>
      </c>
      <c r="E359" s="132" t="s">
        <v>4683</v>
      </c>
      <c r="F359" s="176" t="s">
        <v>4684</v>
      </c>
      <c r="G359" s="133" t="s">
        <v>4685</v>
      </c>
      <c r="H359" s="103" t="s">
        <v>4680</v>
      </c>
      <c r="I359" s="103" t="s">
        <v>4681</v>
      </c>
      <c r="J359" s="103" t="s">
        <v>4682</v>
      </c>
      <c r="K359" s="103" t="s">
        <v>2363</v>
      </c>
      <c r="M359" s="7">
        <f t="shared" si="26"/>
        <v>0</v>
      </c>
    </row>
    <row r="360" spans="1:13" s="3" customFormat="1" ht="12.75" customHeight="1">
      <c r="A360" s="3">
        <v>351</v>
      </c>
      <c r="B360" s="42" t="s">
        <v>4553</v>
      </c>
      <c r="C360" s="43" t="s">
        <v>4554</v>
      </c>
      <c r="D360" s="42" t="s">
        <v>4698</v>
      </c>
      <c r="E360" s="94" t="s">
        <v>4664</v>
      </c>
      <c r="F360" s="177">
        <f>IF(LOOKUP($J360,RABAT!$A$6:$A$9,RABAT!$A$6:$A$9)=$J360,LOOKUP($J360,RABAT!$A$6:$A$9,RABAT!C$6:C$9),"---")</f>
        <v>0</v>
      </c>
      <c r="G360" s="41" t="s">
        <v>4664</v>
      </c>
      <c r="H360" s="122" t="s">
        <v>1053</v>
      </c>
      <c r="I360" s="67" t="s">
        <v>1822</v>
      </c>
      <c r="J360" s="68" t="s">
        <v>2365</v>
      </c>
      <c r="K360" s="67" t="s">
        <v>2364</v>
      </c>
      <c r="M360" s="7">
        <f t="shared" si="26"/>
        <v>0</v>
      </c>
    </row>
    <row r="361" spans="1:13" ht="12.75" customHeight="1">
      <c r="A361" s="7">
        <v>352</v>
      </c>
      <c r="B361" s="42" t="s">
        <v>1821</v>
      </c>
      <c r="C361" s="43" t="s">
        <v>3255</v>
      </c>
      <c r="D361" s="42" t="s">
        <v>4698</v>
      </c>
      <c r="E361" s="113">
        <v>416</v>
      </c>
      <c r="F361" s="177">
        <f>IF(LOOKUP($J361,RABAT!$A$6:$A$9,RABAT!$A$6:$A$9)=$J361,LOOKUP($J361,RABAT!$A$6:$A$9,RABAT!C$6:C$9),"---")</f>
        <v>0</v>
      </c>
      <c r="G361" s="41">
        <f>CEILING(E361-(E361*F361),0.1)</f>
        <v>416</v>
      </c>
      <c r="H361" s="123" t="s">
        <v>2761</v>
      </c>
      <c r="I361" s="67" t="s">
        <v>426</v>
      </c>
      <c r="J361" s="68" t="s">
        <v>2365</v>
      </c>
      <c r="K361" s="67" t="s">
        <v>2364</v>
      </c>
      <c r="M361" s="7">
        <f t="shared" si="26"/>
        <v>0</v>
      </c>
    </row>
    <row r="362" spans="1:13" s="3" customFormat="1" ht="12.75" customHeight="1">
      <c r="A362" s="3">
        <v>353</v>
      </c>
      <c r="B362" s="129" t="s">
        <v>4678</v>
      </c>
      <c r="C362" s="130" t="s">
        <v>2233</v>
      </c>
      <c r="D362" s="131" t="s">
        <v>4696</v>
      </c>
      <c r="E362" s="132" t="s">
        <v>4683</v>
      </c>
      <c r="F362" s="176" t="s">
        <v>4684</v>
      </c>
      <c r="G362" s="133" t="s">
        <v>4685</v>
      </c>
      <c r="H362" s="103" t="s">
        <v>4680</v>
      </c>
      <c r="I362" s="103" t="s">
        <v>4681</v>
      </c>
      <c r="J362" s="103" t="s">
        <v>4682</v>
      </c>
      <c r="K362" s="103" t="s">
        <v>2363</v>
      </c>
      <c r="M362" s="7">
        <f t="shared" si="26"/>
        <v>0</v>
      </c>
    </row>
    <row r="363" spans="1:13" ht="12.75" customHeight="1">
      <c r="A363" s="7">
        <v>354</v>
      </c>
      <c r="B363" s="39" t="s">
        <v>1888</v>
      </c>
      <c r="C363" s="39" t="s">
        <v>1889</v>
      </c>
      <c r="D363" s="39" t="s">
        <v>4697</v>
      </c>
      <c r="E363" s="113">
        <v>1011</v>
      </c>
      <c r="F363" s="177">
        <f>IF(LOOKUP($J363,RABAT!$A$6:$A$9,RABAT!$A$6:$A$9)=$J363,LOOKUP($J363,RABAT!$A$6:$A$9,RABAT!C$6:C$9),"---")</f>
        <v>0</v>
      </c>
      <c r="G363" s="41">
        <f t="shared" ref="G363:G376" si="30">CEILING(E363-(E363*F363),0.1)</f>
        <v>1011</v>
      </c>
      <c r="H363" s="117" t="s">
        <v>1848</v>
      </c>
      <c r="I363" s="39" t="s">
        <v>1822</v>
      </c>
      <c r="J363" s="40" t="s">
        <v>2365</v>
      </c>
      <c r="K363" s="39" t="s">
        <v>2364</v>
      </c>
      <c r="M363" s="7">
        <f t="shared" si="26"/>
        <v>0</v>
      </c>
    </row>
    <row r="364" spans="1:13" ht="12.75" customHeight="1">
      <c r="A364" s="3">
        <v>355</v>
      </c>
      <c r="B364" s="39" t="s">
        <v>1890</v>
      </c>
      <c r="C364" s="39" t="s">
        <v>1891</v>
      </c>
      <c r="D364" s="39" t="s">
        <v>4697</v>
      </c>
      <c r="E364" s="113">
        <v>1160</v>
      </c>
      <c r="F364" s="177">
        <f>IF(LOOKUP($J364,RABAT!$A$6:$A$9,RABAT!$A$6:$A$9)=$J364,LOOKUP($J364,RABAT!$A$6:$A$9,RABAT!C$6:C$9),"---")</f>
        <v>0</v>
      </c>
      <c r="G364" s="41">
        <f t="shared" si="30"/>
        <v>1160</v>
      </c>
      <c r="H364" s="117" t="s">
        <v>1851</v>
      </c>
      <c r="I364" s="39" t="s">
        <v>1822</v>
      </c>
      <c r="J364" s="40" t="s">
        <v>2365</v>
      </c>
      <c r="K364" s="39" t="s">
        <v>2364</v>
      </c>
      <c r="M364" s="7">
        <f t="shared" si="26"/>
        <v>0</v>
      </c>
    </row>
    <row r="365" spans="1:13" ht="12.75" customHeight="1">
      <c r="A365" s="7">
        <v>356</v>
      </c>
      <c r="B365" s="39" t="s">
        <v>1892</v>
      </c>
      <c r="C365" s="39" t="s">
        <v>1893</v>
      </c>
      <c r="D365" s="39" t="s">
        <v>4697</v>
      </c>
      <c r="E365" s="113">
        <v>1164</v>
      </c>
      <c r="F365" s="177">
        <f>IF(LOOKUP($J365,RABAT!$A$6:$A$9,RABAT!$A$6:$A$9)=$J365,LOOKUP($J365,RABAT!$A$6:$A$9,RABAT!C$6:C$9),"---")</f>
        <v>0</v>
      </c>
      <c r="G365" s="41">
        <f t="shared" si="30"/>
        <v>1164</v>
      </c>
      <c r="H365" s="117" t="s">
        <v>1854</v>
      </c>
      <c r="I365" s="39" t="s">
        <v>1822</v>
      </c>
      <c r="J365" s="40" t="s">
        <v>2365</v>
      </c>
      <c r="K365" s="39" t="s">
        <v>2364</v>
      </c>
      <c r="M365" s="7">
        <f t="shared" si="26"/>
        <v>0</v>
      </c>
    </row>
    <row r="366" spans="1:13" ht="12.75" customHeight="1">
      <c r="A366" s="7">
        <v>358</v>
      </c>
      <c r="B366" s="42" t="s">
        <v>4555</v>
      </c>
      <c r="C366" s="39" t="s">
        <v>4556</v>
      </c>
      <c r="D366" s="39" t="s">
        <v>4697</v>
      </c>
      <c r="E366" s="113">
        <v>1213</v>
      </c>
      <c r="F366" s="177">
        <f>IF(LOOKUP($J366,RABAT!$A$6:$A$9,RABAT!$A$6:$A$9)=$J366,LOOKUP($J366,RABAT!$A$6:$A$9,RABAT!C$6:C$9),"---")</f>
        <v>0</v>
      </c>
      <c r="G366" s="41">
        <f t="shared" si="30"/>
        <v>1213</v>
      </c>
      <c r="H366" s="117" t="s">
        <v>1857</v>
      </c>
      <c r="I366" s="67" t="s">
        <v>1822</v>
      </c>
      <c r="J366" s="68" t="s">
        <v>2365</v>
      </c>
      <c r="K366" s="67" t="s">
        <v>2364</v>
      </c>
      <c r="M366" s="7">
        <f t="shared" si="26"/>
        <v>0</v>
      </c>
    </row>
    <row r="367" spans="1:13" ht="12.75" customHeight="1">
      <c r="A367" s="3">
        <v>359</v>
      </c>
      <c r="B367" s="39" t="s">
        <v>1894</v>
      </c>
      <c r="C367" s="39" t="s">
        <v>1895</v>
      </c>
      <c r="D367" s="39" t="s">
        <v>4697</v>
      </c>
      <c r="E367" s="113">
        <v>1682</v>
      </c>
      <c r="F367" s="177">
        <f>IF(LOOKUP($J367,RABAT!$A$6:$A$9,RABAT!$A$6:$A$9)=$J367,LOOKUP($J367,RABAT!$A$6:$A$9,RABAT!C$6:C$9),"---")</f>
        <v>0</v>
      </c>
      <c r="G367" s="41">
        <f t="shared" si="30"/>
        <v>1682</v>
      </c>
      <c r="H367" s="117" t="s">
        <v>1860</v>
      </c>
      <c r="I367" s="39" t="s">
        <v>1822</v>
      </c>
      <c r="J367" s="40" t="s">
        <v>2365</v>
      </c>
      <c r="K367" s="39" t="s">
        <v>2364</v>
      </c>
      <c r="M367" s="7">
        <f t="shared" si="26"/>
        <v>0</v>
      </c>
    </row>
    <row r="368" spans="1:13" ht="12.75" customHeight="1">
      <c r="A368" s="7">
        <v>360</v>
      </c>
      <c r="B368" s="39" t="s">
        <v>1896</v>
      </c>
      <c r="C368" s="39" t="s">
        <v>1897</v>
      </c>
      <c r="D368" s="39" t="s">
        <v>4697</v>
      </c>
      <c r="E368" s="113">
        <v>2376</v>
      </c>
      <c r="F368" s="177">
        <f>IF(LOOKUP($J368,RABAT!$A$6:$A$9,RABAT!$A$6:$A$9)=$J368,LOOKUP($J368,RABAT!$A$6:$A$9,RABAT!C$6:C$9),"---")</f>
        <v>0</v>
      </c>
      <c r="G368" s="41">
        <f t="shared" si="30"/>
        <v>2376</v>
      </c>
      <c r="H368" s="117" t="s">
        <v>1863</v>
      </c>
      <c r="I368" s="39" t="s">
        <v>1822</v>
      </c>
      <c r="J368" s="40" t="s">
        <v>2365</v>
      </c>
      <c r="K368" s="39" t="s">
        <v>2364</v>
      </c>
      <c r="M368" s="7">
        <f t="shared" si="26"/>
        <v>0</v>
      </c>
    </row>
    <row r="369" spans="1:13" ht="12.75" customHeight="1">
      <c r="A369" s="7">
        <v>362</v>
      </c>
      <c r="B369" s="39" t="s">
        <v>4557</v>
      </c>
      <c r="C369" s="39" t="s">
        <v>4558</v>
      </c>
      <c r="D369" s="39" t="s">
        <v>4697</v>
      </c>
      <c r="E369" s="113">
        <v>2385</v>
      </c>
      <c r="F369" s="177">
        <f>IF(LOOKUP($J369,RABAT!$A$6:$A$9,RABAT!$A$6:$A$9)=$J369,LOOKUP($J369,RABAT!$A$6:$A$9,RABAT!C$6:C$9),"---")</f>
        <v>0</v>
      </c>
      <c r="G369" s="41">
        <f t="shared" si="30"/>
        <v>2385</v>
      </c>
      <c r="H369" s="117" t="s">
        <v>1866</v>
      </c>
      <c r="I369" s="39" t="s">
        <v>1822</v>
      </c>
      <c r="J369" s="40" t="s">
        <v>2365</v>
      </c>
      <c r="K369" s="39" t="s">
        <v>2364</v>
      </c>
      <c r="M369" s="7">
        <f t="shared" si="26"/>
        <v>0</v>
      </c>
    </row>
    <row r="370" spans="1:13" ht="12.75" customHeight="1">
      <c r="A370" s="3">
        <v>363</v>
      </c>
      <c r="B370" s="39" t="s">
        <v>1898</v>
      </c>
      <c r="C370" s="39" t="s">
        <v>1899</v>
      </c>
      <c r="D370" s="39" t="s">
        <v>4698</v>
      </c>
      <c r="E370" s="113">
        <v>2909</v>
      </c>
      <c r="F370" s="177">
        <f>IF(LOOKUP($J370,RABAT!$A$6:$A$9,RABAT!$A$6:$A$9)=$J370,LOOKUP($J370,RABAT!$A$6:$A$9,RABAT!C$6:C$9),"---")</f>
        <v>0</v>
      </c>
      <c r="G370" s="41">
        <f t="shared" si="30"/>
        <v>2909</v>
      </c>
      <c r="H370" s="117" t="s">
        <v>1869</v>
      </c>
      <c r="I370" s="39" t="s">
        <v>1822</v>
      </c>
      <c r="J370" s="40" t="s">
        <v>2365</v>
      </c>
      <c r="K370" s="39" t="s">
        <v>2364</v>
      </c>
      <c r="M370" s="7">
        <f t="shared" si="26"/>
        <v>0</v>
      </c>
    </row>
    <row r="371" spans="1:13" ht="12.75" customHeight="1">
      <c r="A371" s="7">
        <v>364</v>
      </c>
      <c r="B371" s="39" t="s">
        <v>1900</v>
      </c>
      <c r="C371" s="39" t="s">
        <v>1901</v>
      </c>
      <c r="D371" s="39" t="s">
        <v>4698</v>
      </c>
      <c r="E371" s="113">
        <v>3585</v>
      </c>
      <c r="F371" s="177">
        <f>IF(LOOKUP($J371,RABAT!$A$6:$A$9,RABAT!$A$6:$A$9)=$J371,LOOKUP($J371,RABAT!$A$6:$A$9,RABAT!C$6:C$9),"---")</f>
        <v>0</v>
      </c>
      <c r="G371" s="41">
        <f t="shared" si="30"/>
        <v>3585</v>
      </c>
      <c r="H371" s="117" t="s">
        <v>1872</v>
      </c>
      <c r="I371" s="39" t="s">
        <v>1822</v>
      </c>
      <c r="J371" s="40" t="s">
        <v>2365</v>
      </c>
      <c r="K371" s="39" t="s">
        <v>2364</v>
      </c>
      <c r="M371" s="7">
        <f t="shared" si="26"/>
        <v>0</v>
      </c>
    </row>
    <row r="372" spans="1:13" ht="12.75" customHeight="1">
      <c r="A372" s="3">
        <v>365</v>
      </c>
      <c r="B372" s="39" t="s">
        <v>1902</v>
      </c>
      <c r="C372" s="39" t="s">
        <v>1903</v>
      </c>
      <c r="D372" s="39" t="s">
        <v>4697</v>
      </c>
      <c r="E372" s="113">
        <v>3840</v>
      </c>
      <c r="F372" s="177">
        <f>IF(LOOKUP($J372,RABAT!$A$6:$A$9,RABAT!$A$6:$A$9)=$J372,LOOKUP($J372,RABAT!$A$6:$A$9,RABAT!C$6:C$9),"---")</f>
        <v>0</v>
      </c>
      <c r="G372" s="41">
        <f t="shared" si="30"/>
        <v>3840</v>
      </c>
      <c r="H372" s="117" t="s">
        <v>1875</v>
      </c>
      <c r="I372" s="39" t="s">
        <v>1822</v>
      </c>
      <c r="J372" s="40" t="s">
        <v>2365</v>
      </c>
      <c r="K372" s="39" t="s">
        <v>2364</v>
      </c>
      <c r="M372" s="7">
        <f t="shared" si="26"/>
        <v>0</v>
      </c>
    </row>
    <row r="373" spans="1:13" ht="12.75" customHeight="1">
      <c r="A373" s="7">
        <v>366</v>
      </c>
      <c r="B373" s="39" t="s">
        <v>1904</v>
      </c>
      <c r="C373" s="39" t="s">
        <v>1905</v>
      </c>
      <c r="D373" s="39" t="s">
        <v>4697</v>
      </c>
      <c r="E373" s="113">
        <v>5739</v>
      </c>
      <c r="F373" s="177">
        <f>IF(LOOKUP($J373,RABAT!$A$6:$A$9,RABAT!$A$6:$A$9)=$J373,LOOKUP($J373,RABAT!$A$6:$A$9,RABAT!C$6:C$9),"---")</f>
        <v>0</v>
      </c>
      <c r="G373" s="41">
        <f t="shared" si="30"/>
        <v>5739</v>
      </c>
      <c r="H373" s="117" t="s">
        <v>1878</v>
      </c>
      <c r="I373" s="39" t="s">
        <v>1822</v>
      </c>
      <c r="J373" s="40" t="s">
        <v>2365</v>
      </c>
      <c r="K373" s="39" t="s">
        <v>2364</v>
      </c>
      <c r="M373" s="7">
        <f t="shared" si="26"/>
        <v>0</v>
      </c>
    </row>
    <row r="374" spans="1:13" ht="12.75" customHeight="1">
      <c r="A374" s="3">
        <v>367</v>
      </c>
      <c r="B374" s="39" t="s">
        <v>1906</v>
      </c>
      <c r="C374" s="39" t="s">
        <v>1907</v>
      </c>
      <c r="D374" s="39" t="s">
        <v>4698</v>
      </c>
      <c r="E374" s="113">
        <v>5739</v>
      </c>
      <c r="F374" s="177">
        <f>IF(LOOKUP($J374,RABAT!$A$6:$A$9,RABAT!$A$6:$A$9)=$J374,LOOKUP($J374,RABAT!$A$6:$A$9,RABAT!C$6:C$9),"---")</f>
        <v>0</v>
      </c>
      <c r="G374" s="41">
        <f t="shared" si="30"/>
        <v>5739</v>
      </c>
      <c r="H374" s="117" t="s">
        <v>1881</v>
      </c>
      <c r="I374" s="39" t="s">
        <v>1822</v>
      </c>
      <c r="J374" s="40" t="s">
        <v>2365</v>
      </c>
      <c r="K374" s="39" t="s">
        <v>2364</v>
      </c>
      <c r="M374" s="7">
        <f t="shared" si="26"/>
        <v>0</v>
      </c>
    </row>
    <row r="375" spans="1:13" ht="12.75" customHeight="1">
      <c r="A375" s="7">
        <v>368</v>
      </c>
      <c r="B375" s="39" t="s">
        <v>1908</v>
      </c>
      <c r="C375" s="39" t="s">
        <v>1909</v>
      </c>
      <c r="D375" s="39" t="s">
        <v>4697</v>
      </c>
      <c r="E375" s="113">
        <v>5923</v>
      </c>
      <c r="F375" s="177">
        <f>IF(LOOKUP($J375,RABAT!$A$6:$A$9,RABAT!$A$6:$A$9)=$J375,LOOKUP($J375,RABAT!$A$6:$A$9,RABAT!C$6:C$9),"---")</f>
        <v>0</v>
      </c>
      <c r="G375" s="41">
        <f t="shared" si="30"/>
        <v>5923</v>
      </c>
      <c r="H375" s="117" t="s">
        <v>1884</v>
      </c>
      <c r="I375" s="39" t="s">
        <v>1822</v>
      </c>
      <c r="J375" s="40" t="s">
        <v>2365</v>
      </c>
      <c r="K375" s="39" t="s">
        <v>2364</v>
      </c>
      <c r="M375" s="7">
        <f t="shared" si="26"/>
        <v>0</v>
      </c>
    </row>
    <row r="376" spans="1:13" ht="12.75" customHeight="1">
      <c r="A376" s="3">
        <v>369</v>
      </c>
      <c r="B376" s="39" t="s">
        <v>1910</v>
      </c>
      <c r="C376" s="39" t="s">
        <v>1911</v>
      </c>
      <c r="D376" s="42" t="s">
        <v>4698</v>
      </c>
      <c r="E376" s="113">
        <v>5598</v>
      </c>
      <c r="F376" s="177">
        <f>IF(LOOKUP($J376,RABAT!$A$6:$A$9,RABAT!$A$6:$A$9)=$J376,LOOKUP($J376,RABAT!$A$6:$A$9,RABAT!C$6:C$9),"---")</f>
        <v>0</v>
      </c>
      <c r="G376" s="41">
        <f t="shared" si="30"/>
        <v>5598</v>
      </c>
      <c r="H376" s="118" t="s">
        <v>1887</v>
      </c>
      <c r="I376" s="67" t="s">
        <v>1822</v>
      </c>
      <c r="J376" s="68" t="s">
        <v>2365</v>
      </c>
      <c r="K376" s="67" t="s">
        <v>2364</v>
      </c>
      <c r="M376" s="7">
        <f t="shared" si="26"/>
        <v>0</v>
      </c>
    </row>
    <row r="377" spans="1:13" s="3" customFormat="1" ht="12.75" customHeight="1">
      <c r="A377" s="7">
        <v>370</v>
      </c>
      <c r="B377" s="129" t="s">
        <v>4678</v>
      </c>
      <c r="C377" s="130" t="s">
        <v>2234</v>
      </c>
      <c r="D377" s="131" t="s">
        <v>4696</v>
      </c>
      <c r="E377" s="132" t="s">
        <v>4683</v>
      </c>
      <c r="F377" s="176" t="s">
        <v>4684</v>
      </c>
      <c r="G377" s="133" t="s">
        <v>4685</v>
      </c>
      <c r="H377" s="103" t="s">
        <v>4680</v>
      </c>
      <c r="I377" s="103" t="s">
        <v>4681</v>
      </c>
      <c r="J377" s="103" t="s">
        <v>4682</v>
      </c>
      <c r="K377" s="103" t="s">
        <v>2363</v>
      </c>
      <c r="M377" s="7">
        <f t="shared" si="26"/>
        <v>0</v>
      </c>
    </row>
    <row r="378" spans="1:13" ht="12.75" customHeight="1">
      <c r="A378" s="3">
        <v>371</v>
      </c>
      <c r="B378" s="39" t="s">
        <v>1846</v>
      </c>
      <c r="C378" s="39" t="s">
        <v>1847</v>
      </c>
      <c r="D378" s="39" t="s">
        <v>4697</v>
      </c>
      <c r="E378" s="113">
        <v>1010</v>
      </c>
      <c r="F378" s="177">
        <f>IF(LOOKUP($J378,RABAT!$A$6:$A$9,RABAT!$A$6:$A$9)=$J378,LOOKUP($J378,RABAT!$A$6:$A$9,RABAT!C$6:C$9),"---")</f>
        <v>0</v>
      </c>
      <c r="G378" s="41">
        <f t="shared" ref="G378:G391" si="31">CEILING(E378-(E378*F378),0.1)</f>
        <v>1010</v>
      </c>
      <c r="H378" s="117" t="s">
        <v>1848</v>
      </c>
      <c r="I378" s="39" t="s">
        <v>1822</v>
      </c>
      <c r="J378" s="40" t="s">
        <v>2365</v>
      </c>
      <c r="K378" s="39" t="s">
        <v>2364</v>
      </c>
      <c r="M378" s="7">
        <f t="shared" si="26"/>
        <v>0</v>
      </c>
    </row>
    <row r="379" spans="1:13" ht="12.75" customHeight="1">
      <c r="A379" s="7">
        <v>372</v>
      </c>
      <c r="B379" s="39" t="s">
        <v>1849</v>
      </c>
      <c r="C379" s="39" t="s">
        <v>1850</v>
      </c>
      <c r="D379" s="39" t="s">
        <v>4697</v>
      </c>
      <c r="E379" s="113">
        <v>1471</v>
      </c>
      <c r="F379" s="177">
        <f>IF(LOOKUP($J379,RABAT!$A$6:$A$9,RABAT!$A$6:$A$9)=$J379,LOOKUP($J379,RABAT!$A$6:$A$9,RABAT!C$6:C$9),"---")</f>
        <v>0</v>
      </c>
      <c r="G379" s="41">
        <f t="shared" si="31"/>
        <v>1471</v>
      </c>
      <c r="H379" s="117" t="s">
        <v>1851</v>
      </c>
      <c r="I379" s="39" t="s">
        <v>1822</v>
      </c>
      <c r="J379" s="40" t="s">
        <v>2365</v>
      </c>
      <c r="K379" s="39" t="s">
        <v>2364</v>
      </c>
      <c r="M379" s="7">
        <f t="shared" si="26"/>
        <v>0</v>
      </c>
    </row>
    <row r="380" spans="1:13" ht="12.75" customHeight="1">
      <c r="A380" s="3">
        <v>373</v>
      </c>
      <c r="B380" s="39" t="s">
        <v>1852</v>
      </c>
      <c r="C380" s="39" t="s">
        <v>1853</v>
      </c>
      <c r="D380" s="39" t="s">
        <v>4697</v>
      </c>
      <c r="E380" s="113">
        <v>1356</v>
      </c>
      <c r="F380" s="177">
        <f>IF(LOOKUP($J380,RABAT!$A$6:$A$9,RABAT!$A$6:$A$9)=$J380,LOOKUP($J380,RABAT!$A$6:$A$9,RABAT!C$6:C$9),"---")</f>
        <v>0</v>
      </c>
      <c r="G380" s="41">
        <f t="shared" si="31"/>
        <v>1356</v>
      </c>
      <c r="H380" s="117" t="s">
        <v>1854</v>
      </c>
      <c r="I380" s="39" t="s">
        <v>1822</v>
      </c>
      <c r="J380" s="40" t="s">
        <v>2365</v>
      </c>
      <c r="K380" s="39" t="s">
        <v>2364</v>
      </c>
      <c r="M380" s="7">
        <f t="shared" si="26"/>
        <v>0</v>
      </c>
    </row>
    <row r="381" spans="1:13" ht="12.75" customHeight="1">
      <c r="A381" s="7">
        <v>374</v>
      </c>
      <c r="B381" s="39" t="s">
        <v>1855</v>
      </c>
      <c r="C381" s="39" t="s">
        <v>1856</v>
      </c>
      <c r="D381" s="39" t="s">
        <v>4697</v>
      </c>
      <c r="E381" s="113">
        <v>1530</v>
      </c>
      <c r="F381" s="177">
        <f>IF(LOOKUP($J381,RABAT!$A$6:$A$9,RABAT!$A$6:$A$9)=$J381,LOOKUP($J381,RABAT!$A$6:$A$9,RABAT!C$6:C$9),"---")</f>
        <v>0</v>
      </c>
      <c r="G381" s="41">
        <f t="shared" si="31"/>
        <v>1530</v>
      </c>
      <c r="H381" s="117" t="s">
        <v>1857</v>
      </c>
      <c r="I381" s="39" t="s">
        <v>1822</v>
      </c>
      <c r="J381" s="40" t="s">
        <v>2365</v>
      </c>
      <c r="K381" s="39" t="s">
        <v>2364</v>
      </c>
      <c r="M381" s="7">
        <f t="shared" si="26"/>
        <v>0</v>
      </c>
    </row>
    <row r="382" spans="1:13" ht="12.75" customHeight="1">
      <c r="A382" s="3">
        <v>375</v>
      </c>
      <c r="B382" s="39" t="s">
        <v>1858</v>
      </c>
      <c r="C382" s="39" t="s">
        <v>1859</v>
      </c>
      <c r="D382" s="39" t="s">
        <v>4697</v>
      </c>
      <c r="E382" s="113">
        <v>1952</v>
      </c>
      <c r="F382" s="177">
        <f>IF(LOOKUP($J382,RABAT!$A$6:$A$9,RABAT!$A$6:$A$9)=$J382,LOOKUP($J382,RABAT!$A$6:$A$9,RABAT!C$6:C$9),"---")</f>
        <v>0</v>
      </c>
      <c r="G382" s="41">
        <f t="shared" si="31"/>
        <v>1952</v>
      </c>
      <c r="H382" s="117" t="s">
        <v>1860</v>
      </c>
      <c r="I382" s="39" t="s">
        <v>1822</v>
      </c>
      <c r="J382" s="40" t="s">
        <v>2365</v>
      </c>
      <c r="K382" s="39" t="s">
        <v>2364</v>
      </c>
      <c r="M382" s="7">
        <f t="shared" si="26"/>
        <v>0</v>
      </c>
    </row>
    <row r="383" spans="1:13" ht="12.75" customHeight="1">
      <c r="A383" s="7">
        <v>376</v>
      </c>
      <c r="B383" s="39" t="s">
        <v>1861</v>
      </c>
      <c r="C383" s="39" t="s">
        <v>1862</v>
      </c>
      <c r="D383" s="39" t="s">
        <v>4697</v>
      </c>
      <c r="E383" s="113">
        <v>2588</v>
      </c>
      <c r="F383" s="177">
        <f>IF(LOOKUP($J383,RABAT!$A$6:$A$9,RABAT!$A$6:$A$9)=$J383,LOOKUP($J383,RABAT!$A$6:$A$9,RABAT!C$6:C$9),"---")</f>
        <v>0</v>
      </c>
      <c r="G383" s="41">
        <f t="shared" si="31"/>
        <v>2588</v>
      </c>
      <c r="H383" s="117" t="s">
        <v>1863</v>
      </c>
      <c r="I383" s="39" t="s">
        <v>1822</v>
      </c>
      <c r="J383" s="40" t="s">
        <v>2365</v>
      </c>
      <c r="K383" s="39" t="s">
        <v>2364</v>
      </c>
      <c r="M383" s="7">
        <f t="shared" si="26"/>
        <v>0</v>
      </c>
    </row>
    <row r="384" spans="1:13" ht="12.75" customHeight="1">
      <c r="A384" s="3">
        <v>377</v>
      </c>
      <c r="B384" s="39" t="s">
        <v>1864</v>
      </c>
      <c r="C384" s="39" t="s">
        <v>1865</v>
      </c>
      <c r="D384" s="39" t="s">
        <v>4697</v>
      </c>
      <c r="E384" s="113">
        <v>1868</v>
      </c>
      <c r="F384" s="177">
        <f>IF(LOOKUP($J384,RABAT!$A$6:$A$9,RABAT!$A$6:$A$9)=$J384,LOOKUP($J384,RABAT!$A$6:$A$9,RABAT!C$6:C$9),"---")</f>
        <v>0</v>
      </c>
      <c r="G384" s="41">
        <f t="shared" si="31"/>
        <v>1868</v>
      </c>
      <c r="H384" s="117" t="s">
        <v>1866</v>
      </c>
      <c r="I384" s="39" t="s">
        <v>1822</v>
      </c>
      <c r="J384" s="40" t="s">
        <v>2365</v>
      </c>
      <c r="K384" s="39" t="s">
        <v>2364</v>
      </c>
      <c r="M384" s="7">
        <f t="shared" si="26"/>
        <v>0</v>
      </c>
    </row>
    <row r="385" spans="1:13" ht="12.75" customHeight="1">
      <c r="A385" s="7">
        <v>378</v>
      </c>
      <c r="B385" s="39" t="s">
        <v>1867</v>
      </c>
      <c r="C385" s="39" t="s">
        <v>1868</v>
      </c>
      <c r="D385" s="39" t="s">
        <v>4698</v>
      </c>
      <c r="E385" s="113">
        <v>3075</v>
      </c>
      <c r="F385" s="177">
        <f>IF(LOOKUP($J385,RABAT!$A$6:$A$9,RABAT!$A$6:$A$9)=$J385,LOOKUP($J385,RABAT!$A$6:$A$9,RABAT!C$6:C$9),"---")</f>
        <v>0</v>
      </c>
      <c r="G385" s="41">
        <f t="shared" si="31"/>
        <v>3075</v>
      </c>
      <c r="H385" s="117" t="s">
        <v>1869</v>
      </c>
      <c r="I385" s="39" t="s">
        <v>1822</v>
      </c>
      <c r="J385" s="40" t="s">
        <v>2365</v>
      </c>
      <c r="K385" s="39" t="s">
        <v>2364</v>
      </c>
      <c r="M385" s="7">
        <f t="shared" si="26"/>
        <v>0</v>
      </c>
    </row>
    <row r="386" spans="1:13" ht="12.75" customHeight="1">
      <c r="A386" s="3">
        <v>379</v>
      </c>
      <c r="B386" s="39" t="s">
        <v>1870</v>
      </c>
      <c r="C386" s="39" t="s">
        <v>1871</v>
      </c>
      <c r="D386" s="39" t="s">
        <v>4698</v>
      </c>
      <c r="E386" s="113">
        <v>3698</v>
      </c>
      <c r="F386" s="177">
        <f>IF(LOOKUP($J386,RABAT!$A$6:$A$9,RABAT!$A$6:$A$9)=$J386,LOOKUP($J386,RABAT!$A$6:$A$9,RABAT!C$6:C$9),"---")</f>
        <v>0</v>
      </c>
      <c r="G386" s="41">
        <f t="shared" si="31"/>
        <v>3698</v>
      </c>
      <c r="H386" s="117" t="s">
        <v>1872</v>
      </c>
      <c r="I386" s="39" t="s">
        <v>1822</v>
      </c>
      <c r="J386" s="40" t="s">
        <v>2365</v>
      </c>
      <c r="K386" s="39" t="s">
        <v>2364</v>
      </c>
      <c r="M386" s="7">
        <f t="shared" si="26"/>
        <v>0</v>
      </c>
    </row>
    <row r="387" spans="1:13" ht="12.75" customHeight="1">
      <c r="A387" s="7">
        <v>380</v>
      </c>
      <c r="B387" s="39" t="s">
        <v>1873</v>
      </c>
      <c r="C387" s="39" t="s">
        <v>1874</v>
      </c>
      <c r="D387" s="39" t="s">
        <v>4697</v>
      </c>
      <c r="E387" s="113">
        <v>2817</v>
      </c>
      <c r="F387" s="177">
        <f>IF(LOOKUP($J387,RABAT!$A$6:$A$9,RABAT!$A$6:$A$9)=$J387,LOOKUP($J387,RABAT!$A$6:$A$9,RABAT!C$6:C$9),"---")</f>
        <v>0</v>
      </c>
      <c r="G387" s="41">
        <f t="shared" si="31"/>
        <v>2817</v>
      </c>
      <c r="H387" s="117" t="s">
        <v>1875</v>
      </c>
      <c r="I387" s="39" t="s">
        <v>1822</v>
      </c>
      <c r="J387" s="40" t="s">
        <v>2365</v>
      </c>
      <c r="K387" s="39" t="s">
        <v>2364</v>
      </c>
      <c r="M387" s="7">
        <f t="shared" si="26"/>
        <v>0</v>
      </c>
    </row>
    <row r="388" spans="1:13" ht="12.75" customHeight="1">
      <c r="A388" s="3">
        <v>381</v>
      </c>
      <c r="B388" s="39" t="s">
        <v>1876</v>
      </c>
      <c r="C388" s="39" t="s">
        <v>1877</v>
      </c>
      <c r="D388" s="42" t="s">
        <v>4698</v>
      </c>
      <c r="E388" s="113">
        <v>5676</v>
      </c>
      <c r="F388" s="177">
        <f>IF(LOOKUP($J388,RABAT!$A$6:$A$9,RABAT!$A$6:$A$9)=$J388,LOOKUP($J388,RABAT!$A$6:$A$9,RABAT!C$6:C$9),"---")</f>
        <v>0</v>
      </c>
      <c r="G388" s="41">
        <f t="shared" si="31"/>
        <v>5676</v>
      </c>
      <c r="H388" s="117" t="s">
        <v>1878</v>
      </c>
      <c r="I388" s="39" t="s">
        <v>1822</v>
      </c>
      <c r="J388" s="40" t="s">
        <v>2365</v>
      </c>
      <c r="K388" s="39" t="s">
        <v>2364</v>
      </c>
      <c r="M388" s="7">
        <f t="shared" si="26"/>
        <v>0</v>
      </c>
    </row>
    <row r="389" spans="1:13" ht="12.75" customHeight="1">
      <c r="A389" s="7">
        <v>382</v>
      </c>
      <c r="B389" s="39" t="s">
        <v>1879</v>
      </c>
      <c r="C389" s="39" t="s">
        <v>1880</v>
      </c>
      <c r="D389" s="39" t="s">
        <v>4698</v>
      </c>
      <c r="E389" s="113">
        <v>5676</v>
      </c>
      <c r="F389" s="177">
        <f>IF(LOOKUP($J389,RABAT!$A$6:$A$9,RABAT!$A$6:$A$9)=$J389,LOOKUP($J389,RABAT!$A$6:$A$9,RABAT!C$6:C$9),"---")</f>
        <v>0</v>
      </c>
      <c r="G389" s="41">
        <f t="shared" si="31"/>
        <v>5676</v>
      </c>
      <c r="H389" s="117" t="s">
        <v>1881</v>
      </c>
      <c r="I389" s="39" t="s">
        <v>1822</v>
      </c>
      <c r="J389" s="40" t="s">
        <v>2365</v>
      </c>
      <c r="K389" s="39" t="s">
        <v>2364</v>
      </c>
      <c r="M389" s="7">
        <f t="shared" ref="M389:M450" si="32">IF(H389=H388,1,0)</f>
        <v>0</v>
      </c>
    </row>
    <row r="390" spans="1:13" ht="12.75" customHeight="1">
      <c r="A390" s="3">
        <v>383</v>
      </c>
      <c r="B390" s="39" t="s">
        <v>1882</v>
      </c>
      <c r="C390" s="39" t="s">
        <v>1883</v>
      </c>
      <c r="D390" s="39" t="s">
        <v>4697</v>
      </c>
      <c r="E390" s="113">
        <v>3775</v>
      </c>
      <c r="F390" s="177">
        <f>IF(LOOKUP($J390,RABAT!$A$6:$A$9,RABAT!$A$6:$A$9)=$J390,LOOKUP($J390,RABAT!$A$6:$A$9,RABAT!C$6:C$9),"---")</f>
        <v>0</v>
      </c>
      <c r="G390" s="41">
        <f t="shared" si="31"/>
        <v>3775</v>
      </c>
      <c r="H390" s="117" t="s">
        <v>1884</v>
      </c>
      <c r="I390" s="39" t="s">
        <v>1822</v>
      </c>
      <c r="J390" s="40" t="s">
        <v>2365</v>
      </c>
      <c r="K390" s="39" t="s">
        <v>2364</v>
      </c>
      <c r="M390" s="7">
        <f t="shared" si="32"/>
        <v>0</v>
      </c>
    </row>
    <row r="391" spans="1:13" ht="12.75" customHeight="1">
      <c r="A391" s="7">
        <v>384</v>
      </c>
      <c r="B391" s="39" t="s">
        <v>1885</v>
      </c>
      <c r="C391" s="39" t="s">
        <v>1886</v>
      </c>
      <c r="D391" s="42" t="s">
        <v>4700</v>
      </c>
      <c r="E391" s="113">
        <v>5523</v>
      </c>
      <c r="F391" s="177">
        <f>IF(LOOKUP($J391,RABAT!$A$6:$A$9,RABAT!$A$6:$A$9)=$J391,LOOKUP($J391,RABAT!$A$6:$A$9,RABAT!C$6:C$9),"---")</f>
        <v>0</v>
      </c>
      <c r="G391" s="41">
        <f t="shared" si="31"/>
        <v>5523</v>
      </c>
      <c r="H391" s="118" t="s">
        <v>1887</v>
      </c>
      <c r="I391" s="67" t="s">
        <v>1822</v>
      </c>
      <c r="J391" s="68" t="s">
        <v>2365</v>
      </c>
      <c r="K391" s="67" t="s">
        <v>2364</v>
      </c>
      <c r="M391" s="7">
        <f t="shared" si="32"/>
        <v>0</v>
      </c>
    </row>
    <row r="392" spans="1:13" s="3" customFormat="1" ht="12.75" customHeight="1">
      <c r="A392" s="3">
        <v>385</v>
      </c>
      <c r="B392" s="129" t="s">
        <v>4678</v>
      </c>
      <c r="C392" s="130" t="s">
        <v>2235</v>
      </c>
      <c r="D392" s="131" t="s">
        <v>4696</v>
      </c>
      <c r="E392" s="132" t="s">
        <v>4683</v>
      </c>
      <c r="F392" s="176" t="s">
        <v>4684</v>
      </c>
      <c r="G392" s="133" t="s">
        <v>4685</v>
      </c>
      <c r="H392" s="103" t="s">
        <v>4680</v>
      </c>
      <c r="I392" s="103" t="s">
        <v>4681</v>
      </c>
      <c r="J392" s="103" t="s">
        <v>4682</v>
      </c>
      <c r="K392" s="103" t="s">
        <v>2363</v>
      </c>
      <c r="M392" s="7">
        <f t="shared" si="32"/>
        <v>0</v>
      </c>
    </row>
    <row r="393" spans="1:13" ht="12.75" customHeight="1">
      <c r="A393" s="7">
        <v>386</v>
      </c>
      <c r="B393" s="39" t="s">
        <v>1389</v>
      </c>
      <c r="C393" s="39" t="s">
        <v>1390</v>
      </c>
      <c r="D393" s="39" t="s">
        <v>4697</v>
      </c>
      <c r="E393" s="113">
        <v>2156</v>
      </c>
      <c r="F393" s="177">
        <f>IF(LOOKUP($J393,RABAT!$A$6:$A$9,RABAT!$A$6:$A$9)=$J393,LOOKUP($J393,RABAT!$A$6:$A$9,RABAT!C$6:C$9),"---")</f>
        <v>0</v>
      </c>
      <c r="G393" s="41">
        <f t="shared" ref="G393:G406" si="33">CEILING(E393-(E393*F393),0.1)</f>
        <v>2156</v>
      </c>
      <c r="H393" s="117" t="s">
        <v>1391</v>
      </c>
      <c r="I393" s="39" t="s">
        <v>1822</v>
      </c>
      <c r="J393" s="40" t="s">
        <v>2365</v>
      </c>
      <c r="K393" s="39" t="s">
        <v>2364</v>
      </c>
      <c r="M393" s="7">
        <f t="shared" si="32"/>
        <v>0</v>
      </c>
    </row>
    <row r="394" spans="1:13" ht="12.75" customHeight="1">
      <c r="A394" s="3">
        <v>387</v>
      </c>
      <c r="B394" s="39" t="s">
        <v>1392</v>
      </c>
      <c r="C394" s="39" t="s">
        <v>1393</v>
      </c>
      <c r="D394" s="39" t="s">
        <v>4697</v>
      </c>
      <c r="E394" s="113">
        <v>4218</v>
      </c>
      <c r="F394" s="177">
        <f>IF(LOOKUP($J394,RABAT!$A$6:$A$9,RABAT!$A$6:$A$9)=$J394,LOOKUP($J394,RABAT!$A$6:$A$9,RABAT!C$6:C$9),"---")</f>
        <v>0</v>
      </c>
      <c r="G394" s="41">
        <f t="shared" si="33"/>
        <v>4218</v>
      </c>
      <c r="H394" s="117" t="s">
        <v>1394</v>
      </c>
      <c r="I394" s="39" t="s">
        <v>1822</v>
      </c>
      <c r="J394" s="40" t="s">
        <v>2365</v>
      </c>
      <c r="K394" s="39" t="s">
        <v>2364</v>
      </c>
      <c r="M394" s="7">
        <f t="shared" si="32"/>
        <v>0</v>
      </c>
    </row>
    <row r="395" spans="1:13" ht="12.75" customHeight="1">
      <c r="A395" s="7">
        <v>388</v>
      </c>
      <c r="B395" s="39" t="s">
        <v>1395</v>
      </c>
      <c r="C395" s="39" t="s">
        <v>1396</v>
      </c>
      <c r="D395" s="39" t="s">
        <v>4697</v>
      </c>
      <c r="E395" s="113">
        <v>2422</v>
      </c>
      <c r="F395" s="177">
        <f>IF(LOOKUP($J395,RABAT!$A$6:$A$9,RABAT!$A$6:$A$9)=$J395,LOOKUP($J395,RABAT!$A$6:$A$9,RABAT!C$6:C$9),"---")</f>
        <v>0</v>
      </c>
      <c r="G395" s="41">
        <f t="shared" si="33"/>
        <v>2422</v>
      </c>
      <c r="H395" s="117" t="s">
        <v>1397</v>
      </c>
      <c r="I395" s="39" t="s">
        <v>1822</v>
      </c>
      <c r="J395" s="40" t="s">
        <v>2365</v>
      </c>
      <c r="K395" s="39" t="s">
        <v>2364</v>
      </c>
      <c r="M395" s="7">
        <f t="shared" si="32"/>
        <v>0</v>
      </c>
    </row>
    <row r="396" spans="1:13" ht="12.75" customHeight="1">
      <c r="A396" s="3">
        <v>389</v>
      </c>
      <c r="B396" s="39" t="s">
        <v>1398</v>
      </c>
      <c r="C396" s="39" t="s">
        <v>1399</v>
      </c>
      <c r="D396" s="39" t="s">
        <v>4697</v>
      </c>
      <c r="E396" s="113">
        <v>2603</v>
      </c>
      <c r="F396" s="177">
        <f>IF(LOOKUP($J396,RABAT!$A$6:$A$9,RABAT!$A$6:$A$9)=$J396,LOOKUP($J396,RABAT!$A$6:$A$9,RABAT!C$6:C$9),"---")</f>
        <v>0</v>
      </c>
      <c r="G396" s="41">
        <f t="shared" si="33"/>
        <v>2603</v>
      </c>
      <c r="H396" s="117" t="s">
        <v>1400</v>
      </c>
      <c r="I396" s="39" t="s">
        <v>1822</v>
      </c>
      <c r="J396" s="40" t="s">
        <v>2365</v>
      </c>
      <c r="K396" s="39" t="s">
        <v>2364</v>
      </c>
      <c r="M396" s="7">
        <f t="shared" si="32"/>
        <v>0</v>
      </c>
    </row>
    <row r="397" spans="1:13" ht="12.75" customHeight="1">
      <c r="A397" s="7">
        <v>390</v>
      </c>
      <c r="B397" s="39" t="s">
        <v>1401</v>
      </c>
      <c r="C397" s="39" t="s">
        <v>1402</v>
      </c>
      <c r="D397" s="39" t="s">
        <v>4697</v>
      </c>
      <c r="E397" s="113">
        <v>3803</v>
      </c>
      <c r="F397" s="177">
        <f>IF(LOOKUP($J397,RABAT!$A$6:$A$9,RABAT!$A$6:$A$9)=$J397,LOOKUP($J397,RABAT!$A$6:$A$9,RABAT!C$6:C$9),"---")</f>
        <v>0</v>
      </c>
      <c r="G397" s="41">
        <f t="shared" si="33"/>
        <v>3803</v>
      </c>
      <c r="H397" s="117" t="s">
        <v>1403</v>
      </c>
      <c r="I397" s="39" t="s">
        <v>1822</v>
      </c>
      <c r="J397" s="40" t="s">
        <v>2365</v>
      </c>
      <c r="K397" s="39" t="s">
        <v>2364</v>
      </c>
      <c r="M397" s="7">
        <f t="shared" si="32"/>
        <v>0</v>
      </c>
    </row>
    <row r="398" spans="1:13" ht="12.75" customHeight="1">
      <c r="A398" s="3">
        <v>391</v>
      </c>
      <c r="B398" s="39" t="s">
        <v>1404</v>
      </c>
      <c r="C398" s="39" t="s">
        <v>1405</v>
      </c>
      <c r="D398" s="39" t="s">
        <v>4697</v>
      </c>
      <c r="E398" s="113">
        <v>5341</v>
      </c>
      <c r="F398" s="177">
        <f>IF(LOOKUP($J398,RABAT!$A$6:$A$9,RABAT!$A$6:$A$9)=$J398,LOOKUP($J398,RABAT!$A$6:$A$9,RABAT!C$6:C$9),"---")</f>
        <v>0</v>
      </c>
      <c r="G398" s="41">
        <f t="shared" si="33"/>
        <v>5341</v>
      </c>
      <c r="H398" s="117" t="s">
        <v>1406</v>
      </c>
      <c r="I398" s="39" t="s">
        <v>1822</v>
      </c>
      <c r="J398" s="40" t="s">
        <v>2365</v>
      </c>
      <c r="K398" s="39" t="s">
        <v>2364</v>
      </c>
      <c r="M398" s="7">
        <f t="shared" si="32"/>
        <v>0</v>
      </c>
    </row>
    <row r="399" spans="1:13" ht="12.75" customHeight="1">
      <c r="A399" s="7">
        <v>392</v>
      </c>
      <c r="B399" s="39" t="s">
        <v>1407</v>
      </c>
      <c r="C399" s="39" t="s">
        <v>1408</v>
      </c>
      <c r="D399" s="39" t="s">
        <v>4697</v>
      </c>
      <c r="E399" s="113">
        <v>3380</v>
      </c>
      <c r="F399" s="177">
        <f>IF(LOOKUP($J399,RABAT!$A$6:$A$9,RABAT!$A$6:$A$9)=$J399,LOOKUP($J399,RABAT!$A$6:$A$9,RABAT!C$6:C$9),"---")</f>
        <v>0</v>
      </c>
      <c r="G399" s="41">
        <f t="shared" si="33"/>
        <v>3380</v>
      </c>
      <c r="H399" s="117" t="s">
        <v>1409</v>
      </c>
      <c r="I399" s="39" t="s">
        <v>1822</v>
      </c>
      <c r="J399" s="40" t="s">
        <v>2365</v>
      </c>
      <c r="K399" s="39" t="s">
        <v>2364</v>
      </c>
      <c r="M399" s="7">
        <f t="shared" si="32"/>
        <v>0</v>
      </c>
    </row>
    <row r="400" spans="1:13" ht="12.75" customHeight="1">
      <c r="A400" s="3">
        <v>393</v>
      </c>
      <c r="B400" s="39" t="s">
        <v>1410</v>
      </c>
      <c r="C400" s="39" t="s">
        <v>1411</v>
      </c>
      <c r="D400" s="39" t="s">
        <v>4698</v>
      </c>
      <c r="E400" s="113">
        <v>4002</v>
      </c>
      <c r="F400" s="177">
        <f>IF(LOOKUP($J400,RABAT!$A$6:$A$9,RABAT!$A$6:$A$9)=$J400,LOOKUP($J400,RABAT!$A$6:$A$9,RABAT!C$6:C$9),"---")</f>
        <v>0</v>
      </c>
      <c r="G400" s="41">
        <f t="shared" si="33"/>
        <v>4002</v>
      </c>
      <c r="H400" s="117" t="s">
        <v>1412</v>
      </c>
      <c r="I400" s="39" t="s">
        <v>1822</v>
      </c>
      <c r="J400" s="40" t="s">
        <v>2365</v>
      </c>
      <c r="K400" s="39" t="s">
        <v>2364</v>
      </c>
      <c r="M400" s="7">
        <f t="shared" si="32"/>
        <v>0</v>
      </c>
    </row>
    <row r="401" spans="1:13" ht="12.75" customHeight="1">
      <c r="A401" s="7">
        <v>394</v>
      </c>
      <c r="B401" s="39" t="s">
        <v>1413</v>
      </c>
      <c r="C401" s="39" t="s">
        <v>1414</v>
      </c>
      <c r="D401" s="39" t="s">
        <v>4698</v>
      </c>
      <c r="E401" s="113">
        <v>4186</v>
      </c>
      <c r="F401" s="177">
        <f>IF(LOOKUP($J401,RABAT!$A$6:$A$9,RABAT!$A$6:$A$9)=$J401,LOOKUP($J401,RABAT!$A$6:$A$9,RABAT!C$6:C$9),"---")</f>
        <v>0</v>
      </c>
      <c r="G401" s="41">
        <f t="shared" si="33"/>
        <v>4186</v>
      </c>
      <c r="H401" s="117" t="s">
        <v>1415</v>
      </c>
      <c r="I401" s="39" t="s">
        <v>1822</v>
      </c>
      <c r="J401" s="40" t="s">
        <v>2365</v>
      </c>
      <c r="K401" s="39" t="s">
        <v>2364</v>
      </c>
      <c r="M401" s="7">
        <f t="shared" si="32"/>
        <v>0</v>
      </c>
    </row>
    <row r="402" spans="1:13" ht="12.75" customHeight="1">
      <c r="A402" s="3">
        <v>395</v>
      </c>
      <c r="B402" s="39" t="s">
        <v>1416</v>
      </c>
      <c r="C402" s="39" t="s">
        <v>1417</v>
      </c>
      <c r="D402" s="39" t="s">
        <v>4697</v>
      </c>
      <c r="E402" s="113">
        <v>4185</v>
      </c>
      <c r="F402" s="177">
        <f>IF(LOOKUP($J402,RABAT!$A$6:$A$9,RABAT!$A$6:$A$9)=$J402,LOOKUP($J402,RABAT!$A$6:$A$9,RABAT!C$6:C$9),"---")</f>
        <v>0</v>
      </c>
      <c r="G402" s="41">
        <f t="shared" si="33"/>
        <v>4185</v>
      </c>
      <c r="H402" s="117" t="s">
        <v>1418</v>
      </c>
      <c r="I402" s="39" t="s">
        <v>1822</v>
      </c>
      <c r="J402" s="40" t="s">
        <v>2365</v>
      </c>
      <c r="K402" s="39" t="s">
        <v>2364</v>
      </c>
      <c r="M402" s="7">
        <f t="shared" si="32"/>
        <v>0</v>
      </c>
    </row>
    <row r="403" spans="1:13" ht="12.75" customHeight="1">
      <c r="A403" s="7">
        <v>396</v>
      </c>
      <c r="B403" s="39" t="s">
        <v>1419</v>
      </c>
      <c r="C403" s="39" t="s">
        <v>1420</v>
      </c>
      <c r="D403" s="42" t="s">
        <v>4698</v>
      </c>
      <c r="E403" s="113">
        <v>8422</v>
      </c>
      <c r="F403" s="177">
        <f>IF(LOOKUP($J403,RABAT!$A$6:$A$9,RABAT!$A$6:$A$9)=$J403,LOOKUP($J403,RABAT!$A$6:$A$9,RABAT!C$6:C$9),"---")</f>
        <v>0</v>
      </c>
      <c r="G403" s="41">
        <f t="shared" si="33"/>
        <v>8422</v>
      </c>
      <c r="H403" s="117" t="s">
        <v>1421</v>
      </c>
      <c r="I403" s="39" t="s">
        <v>1822</v>
      </c>
      <c r="J403" s="40" t="s">
        <v>2365</v>
      </c>
      <c r="K403" s="39" t="s">
        <v>2364</v>
      </c>
      <c r="M403" s="7">
        <f t="shared" si="32"/>
        <v>0</v>
      </c>
    </row>
    <row r="404" spans="1:13" ht="12.75" customHeight="1">
      <c r="A404" s="3">
        <v>397</v>
      </c>
      <c r="B404" s="39" t="s">
        <v>1422</v>
      </c>
      <c r="C404" s="39" t="s">
        <v>1423</v>
      </c>
      <c r="D404" s="39" t="s">
        <v>4698</v>
      </c>
      <c r="E404" s="113">
        <v>8422</v>
      </c>
      <c r="F404" s="177">
        <f>IF(LOOKUP($J404,RABAT!$A$6:$A$9,RABAT!$A$6:$A$9)=$J404,LOOKUP($J404,RABAT!$A$6:$A$9,RABAT!C$6:C$9),"---")</f>
        <v>0</v>
      </c>
      <c r="G404" s="41">
        <f t="shared" si="33"/>
        <v>8422</v>
      </c>
      <c r="H404" s="117" t="s">
        <v>1424</v>
      </c>
      <c r="I404" s="39" t="s">
        <v>1822</v>
      </c>
      <c r="J404" s="40" t="s">
        <v>2365</v>
      </c>
      <c r="K404" s="39" t="s">
        <v>2364</v>
      </c>
      <c r="M404" s="7">
        <f t="shared" si="32"/>
        <v>0</v>
      </c>
    </row>
    <row r="405" spans="1:13" ht="12.75" customHeight="1">
      <c r="A405" s="7">
        <v>398</v>
      </c>
      <c r="B405" s="39" t="s">
        <v>1425</v>
      </c>
      <c r="C405" s="39" t="s">
        <v>3877</v>
      </c>
      <c r="D405" s="39" t="s">
        <v>4697</v>
      </c>
      <c r="E405" s="113">
        <v>7845</v>
      </c>
      <c r="F405" s="177">
        <f>IF(LOOKUP($J405,RABAT!$A$6:$A$9,RABAT!$A$6:$A$9)=$J405,LOOKUP($J405,RABAT!$A$6:$A$9,RABAT!C$6:C$9),"---")</f>
        <v>0</v>
      </c>
      <c r="G405" s="41">
        <f t="shared" si="33"/>
        <v>7845</v>
      </c>
      <c r="H405" s="117" t="s">
        <v>3878</v>
      </c>
      <c r="I405" s="39" t="s">
        <v>1822</v>
      </c>
      <c r="J405" s="40" t="s">
        <v>2365</v>
      </c>
      <c r="K405" s="39" t="s">
        <v>2364</v>
      </c>
      <c r="M405" s="7">
        <f t="shared" si="32"/>
        <v>0</v>
      </c>
    </row>
    <row r="406" spans="1:13" ht="12.75" customHeight="1">
      <c r="A406" s="3">
        <v>399</v>
      </c>
      <c r="B406" s="39" t="s">
        <v>3879</v>
      </c>
      <c r="C406" s="39" t="s">
        <v>3880</v>
      </c>
      <c r="D406" s="42" t="s">
        <v>4700</v>
      </c>
      <c r="E406" s="113">
        <v>8842</v>
      </c>
      <c r="F406" s="177">
        <f>IF(LOOKUP($J406,RABAT!$A$6:$A$9,RABAT!$A$6:$A$9)=$J406,LOOKUP($J406,RABAT!$A$6:$A$9,RABAT!C$6:C$9),"---")</f>
        <v>0</v>
      </c>
      <c r="G406" s="41">
        <f t="shared" si="33"/>
        <v>8842</v>
      </c>
      <c r="H406" s="118" t="s">
        <v>3881</v>
      </c>
      <c r="I406" s="67" t="s">
        <v>1822</v>
      </c>
      <c r="J406" s="68" t="s">
        <v>2365</v>
      </c>
      <c r="K406" s="67" t="s">
        <v>2364</v>
      </c>
      <c r="M406" s="7">
        <f t="shared" si="32"/>
        <v>0</v>
      </c>
    </row>
    <row r="407" spans="1:13" s="3" customFormat="1" ht="12.75" customHeight="1">
      <c r="A407" s="7">
        <v>400</v>
      </c>
      <c r="B407" s="129" t="s">
        <v>4678</v>
      </c>
      <c r="C407" s="130" t="s">
        <v>2236</v>
      </c>
      <c r="D407" s="131" t="s">
        <v>4696</v>
      </c>
      <c r="E407" s="132" t="s">
        <v>4683</v>
      </c>
      <c r="F407" s="176" t="s">
        <v>4684</v>
      </c>
      <c r="G407" s="133" t="s">
        <v>4685</v>
      </c>
      <c r="H407" s="103" t="s">
        <v>4680</v>
      </c>
      <c r="I407" s="103" t="s">
        <v>4681</v>
      </c>
      <c r="J407" s="103" t="s">
        <v>4682</v>
      </c>
      <c r="K407" s="103" t="s">
        <v>2363</v>
      </c>
      <c r="M407" s="7">
        <f t="shared" si="32"/>
        <v>0</v>
      </c>
    </row>
    <row r="408" spans="1:13" ht="12.75" customHeight="1">
      <c r="A408" s="3">
        <v>401</v>
      </c>
      <c r="B408" s="39" t="s">
        <v>3782</v>
      </c>
      <c r="C408" s="39" t="s">
        <v>3783</v>
      </c>
      <c r="D408" s="39" t="s">
        <v>4697</v>
      </c>
      <c r="E408" s="113">
        <v>1452</v>
      </c>
      <c r="F408" s="177">
        <f>IF(LOOKUP($J408,RABAT!$A$6:$A$9,RABAT!$A$6:$A$9)=$J408,LOOKUP($J408,RABAT!$A$6:$A$9,RABAT!C$6:C$9),"---")</f>
        <v>0</v>
      </c>
      <c r="G408" s="41">
        <f t="shared" ref="G408:G421" si="34">CEILING(E408-(E408*F408),0.1)</f>
        <v>1452</v>
      </c>
      <c r="H408" s="117" t="s">
        <v>3784</v>
      </c>
      <c r="I408" s="39" t="s">
        <v>1822</v>
      </c>
      <c r="J408" s="40" t="s">
        <v>2365</v>
      </c>
      <c r="K408" s="39" t="s">
        <v>2364</v>
      </c>
      <c r="M408" s="7">
        <f t="shared" si="32"/>
        <v>0</v>
      </c>
    </row>
    <row r="409" spans="1:13" ht="12.75" customHeight="1">
      <c r="A409" s="7">
        <v>402</v>
      </c>
      <c r="B409" s="39" t="s">
        <v>3785</v>
      </c>
      <c r="C409" s="39" t="s">
        <v>3786</v>
      </c>
      <c r="D409" s="39" t="s">
        <v>4697</v>
      </c>
      <c r="E409" s="113">
        <v>2557</v>
      </c>
      <c r="F409" s="177">
        <f>IF(LOOKUP($J409,RABAT!$A$6:$A$9,RABAT!$A$6:$A$9)=$J409,LOOKUP($J409,RABAT!$A$6:$A$9,RABAT!C$6:C$9),"---")</f>
        <v>0</v>
      </c>
      <c r="G409" s="41">
        <f t="shared" si="34"/>
        <v>2557</v>
      </c>
      <c r="H409" s="117" t="s">
        <v>3787</v>
      </c>
      <c r="I409" s="39" t="s">
        <v>1822</v>
      </c>
      <c r="J409" s="40" t="s">
        <v>2365</v>
      </c>
      <c r="K409" s="39" t="s">
        <v>2364</v>
      </c>
      <c r="M409" s="7">
        <f t="shared" si="32"/>
        <v>0</v>
      </c>
    </row>
    <row r="410" spans="1:13" ht="12.75" customHeight="1">
      <c r="A410" s="3">
        <v>403</v>
      </c>
      <c r="B410" s="39" t="s">
        <v>3788</v>
      </c>
      <c r="C410" s="39" t="s">
        <v>3789</v>
      </c>
      <c r="D410" s="39" t="s">
        <v>4697</v>
      </c>
      <c r="E410" s="113">
        <v>2265</v>
      </c>
      <c r="F410" s="177">
        <f>IF(LOOKUP($J410,RABAT!$A$6:$A$9,RABAT!$A$6:$A$9)=$J410,LOOKUP($J410,RABAT!$A$6:$A$9,RABAT!C$6:C$9),"---")</f>
        <v>0</v>
      </c>
      <c r="G410" s="41">
        <f t="shared" si="34"/>
        <v>2265</v>
      </c>
      <c r="H410" s="117" t="s">
        <v>3790</v>
      </c>
      <c r="I410" s="39" t="s">
        <v>1822</v>
      </c>
      <c r="J410" s="40" t="s">
        <v>2365</v>
      </c>
      <c r="K410" s="39" t="s">
        <v>2364</v>
      </c>
      <c r="M410" s="7">
        <f t="shared" si="32"/>
        <v>0</v>
      </c>
    </row>
    <row r="411" spans="1:13" ht="12.75" customHeight="1">
      <c r="A411" s="7">
        <v>404</v>
      </c>
      <c r="B411" s="39" t="s">
        <v>3791</v>
      </c>
      <c r="C411" s="39" t="s">
        <v>3792</v>
      </c>
      <c r="D411" s="39" t="s">
        <v>4697</v>
      </c>
      <c r="E411" s="113">
        <v>2553</v>
      </c>
      <c r="F411" s="177">
        <f>IF(LOOKUP($J411,RABAT!$A$6:$A$9,RABAT!$A$6:$A$9)=$J411,LOOKUP($J411,RABAT!$A$6:$A$9,RABAT!C$6:C$9),"---")</f>
        <v>0</v>
      </c>
      <c r="G411" s="41">
        <f t="shared" si="34"/>
        <v>2553</v>
      </c>
      <c r="H411" s="117" t="s">
        <v>3793</v>
      </c>
      <c r="I411" s="39" t="s">
        <v>1822</v>
      </c>
      <c r="J411" s="40" t="s">
        <v>2365</v>
      </c>
      <c r="K411" s="39" t="s">
        <v>2364</v>
      </c>
      <c r="M411" s="7">
        <f t="shared" si="32"/>
        <v>0</v>
      </c>
    </row>
    <row r="412" spans="1:13" ht="12.75" customHeight="1">
      <c r="A412" s="3">
        <v>405</v>
      </c>
      <c r="B412" s="39" t="s">
        <v>3794</v>
      </c>
      <c r="C412" s="39" t="s">
        <v>3795</v>
      </c>
      <c r="D412" s="39" t="s">
        <v>4697</v>
      </c>
      <c r="E412" s="113">
        <v>3038</v>
      </c>
      <c r="F412" s="177">
        <f>IF(LOOKUP($J412,RABAT!$A$6:$A$9,RABAT!$A$6:$A$9)=$J412,LOOKUP($J412,RABAT!$A$6:$A$9,RABAT!C$6:C$9),"---")</f>
        <v>0</v>
      </c>
      <c r="G412" s="41">
        <f t="shared" si="34"/>
        <v>3038</v>
      </c>
      <c r="H412" s="117" t="s">
        <v>3796</v>
      </c>
      <c r="I412" s="39" t="s">
        <v>1822</v>
      </c>
      <c r="J412" s="40" t="s">
        <v>2365</v>
      </c>
      <c r="K412" s="39" t="s">
        <v>2364</v>
      </c>
      <c r="M412" s="7">
        <f t="shared" si="32"/>
        <v>0</v>
      </c>
    </row>
    <row r="413" spans="1:13" ht="12.75" customHeight="1">
      <c r="A413" s="7">
        <v>406</v>
      </c>
      <c r="B413" s="39" t="s">
        <v>3797</v>
      </c>
      <c r="C413" s="39" t="s">
        <v>3798</v>
      </c>
      <c r="D413" s="39" t="s">
        <v>4697</v>
      </c>
      <c r="E413" s="113">
        <v>3674</v>
      </c>
      <c r="F413" s="177">
        <f>IF(LOOKUP($J413,RABAT!$A$6:$A$9,RABAT!$A$6:$A$9)=$J413,LOOKUP($J413,RABAT!$A$6:$A$9,RABAT!C$6:C$9),"---")</f>
        <v>0</v>
      </c>
      <c r="G413" s="41">
        <f t="shared" si="34"/>
        <v>3674</v>
      </c>
      <c r="H413" s="117" t="s">
        <v>3799</v>
      </c>
      <c r="I413" s="39" t="s">
        <v>1822</v>
      </c>
      <c r="J413" s="40" t="s">
        <v>2365</v>
      </c>
      <c r="K413" s="39" t="s">
        <v>2364</v>
      </c>
      <c r="M413" s="7">
        <f t="shared" si="32"/>
        <v>0</v>
      </c>
    </row>
    <row r="414" spans="1:13" ht="12.75" customHeight="1">
      <c r="A414" s="3">
        <v>407</v>
      </c>
      <c r="B414" s="39" t="s">
        <v>3800</v>
      </c>
      <c r="C414" s="39" t="s">
        <v>3801</v>
      </c>
      <c r="D414" s="39" t="s">
        <v>4697</v>
      </c>
      <c r="E414" s="113">
        <v>3298</v>
      </c>
      <c r="F414" s="177">
        <f>IF(LOOKUP($J414,RABAT!$A$6:$A$9,RABAT!$A$6:$A$9)=$J414,LOOKUP($J414,RABAT!$A$6:$A$9,RABAT!C$6:C$9),"---")</f>
        <v>0</v>
      </c>
      <c r="G414" s="41">
        <f t="shared" si="34"/>
        <v>3298</v>
      </c>
      <c r="H414" s="117" t="s">
        <v>3802</v>
      </c>
      <c r="I414" s="39" t="s">
        <v>1822</v>
      </c>
      <c r="J414" s="40" t="s">
        <v>2365</v>
      </c>
      <c r="K414" s="39" t="s">
        <v>2364</v>
      </c>
      <c r="M414" s="7">
        <f t="shared" si="32"/>
        <v>0</v>
      </c>
    </row>
    <row r="415" spans="1:13" ht="12.75" customHeight="1">
      <c r="A415" s="7">
        <v>408</v>
      </c>
      <c r="B415" s="39" t="s">
        <v>3803</v>
      </c>
      <c r="C415" s="39" t="s">
        <v>3804</v>
      </c>
      <c r="D415" s="39" t="s">
        <v>4698</v>
      </c>
      <c r="E415" s="113">
        <v>4160</v>
      </c>
      <c r="F415" s="177">
        <f>IF(LOOKUP($J415,RABAT!$A$6:$A$9,RABAT!$A$6:$A$9)=$J415,LOOKUP($J415,RABAT!$A$6:$A$9,RABAT!C$6:C$9),"---")</f>
        <v>0</v>
      </c>
      <c r="G415" s="41">
        <f t="shared" si="34"/>
        <v>4160</v>
      </c>
      <c r="H415" s="117" t="s">
        <v>3805</v>
      </c>
      <c r="I415" s="39" t="s">
        <v>1822</v>
      </c>
      <c r="J415" s="40" t="s">
        <v>2365</v>
      </c>
      <c r="K415" s="39" t="s">
        <v>2364</v>
      </c>
      <c r="M415" s="7">
        <f t="shared" si="32"/>
        <v>0</v>
      </c>
    </row>
    <row r="416" spans="1:13" ht="12.75" customHeight="1">
      <c r="A416" s="3">
        <v>409</v>
      </c>
      <c r="B416" s="39" t="s">
        <v>3806</v>
      </c>
      <c r="C416" s="39" t="s">
        <v>3807</v>
      </c>
      <c r="D416" s="39" t="s">
        <v>4698</v>
      </c>
      <c r="E416" s="113">
        <v>4783</v>
      </c>
      <c r="F416" s="177">
        <f>IF(LOOKUP($J416,RABAT!$A$6:$A$9,RABAT!$A$6:$A$9)=$J416,LOOKUP($J416,RABAT!$A$6:$A$9,RABAT!C$6:C$9),"---")</f>
        <v>0</v>
      </c>
      <c r="G416" s="41">
        <f t="shared" si="34"/>
        <v>4783</v>
      </c>
      <c r="H416" s="117" t="s">
        <v>3808</v>
      </c>
      <c r="I416" s="39" t="s">
        <v>1822</v>
      </c>
      <c r="J416" s="40" t="s">
        <v>2365</v>
      </c>
      <c r="K416" s="39" t="s">
        <v>2364</v>
      </c>
      <c r="M416" s="7">
        <f t="shared" si="32"/>
        <v>0</v>
      </c>
    </row>
    <row r="417" spans="1:13" ht="12.75" customHeight="1">
      <c r="A417" s="7">
        <v>410</v>
      </c>
      <c r="B417" s="39" t="s">
        <v>3809</v>
      </c>
      <c r="C417" s="39" t="s">
        <v>3810</v>
      </c>
      <c r="D417" s="39" t="s">
        <v>4697</v>
      </c>
      <c r="E417" s="113">
        <v>4131</v>
      </c>
      <c r="F417" s="177">
        <f>IF(LOOKUP($J417,RABAT!$A$6:$A$9,RABAT!$A$6:$A$9)=$J417,LOOKUP($J417,RABAT!$A$6:$A$9,RABAT!C$6:C$9),"---")</f>
        <v>0</v>
      </c>
      <c r="G417" s="41">
        <f t="shared" si="34"/>
        <v>4131</v>
      </c>
      <c r="H417" s="117" t="s">
        <v>3811</v>
      </c>
      <c r="I417" s="39" t="s">
        <v>1822</v>
      </c>
      <c r="J417" s="40" t="s">
        <v>2365</v>
      </c>
      <c r="K417" s="39" t="s">
        <v>2364</v>
      </c>
      <c r="M417" s="7">
        <f t="shared" si="32"/>
        <v>0</v>
      </c>
    </row>
    <row r="418" spans="1:13" ht="12.75" customHeight="1">
      <c r="A418" s="3">
        <v>411</v>
      </c>
      <c r="B418" s="39" t="s">
        <v>3812</v>
      </c>
      <c r="C418" s="39" t="s">
        <v>3813</v>
      </c>
      <c r="D418" s="39" t="s">
        <v>4697</v>
      </c>
      <c r="E418" s="113">
        <v>6761</v>
      </c>
      <c r="F418" s="177">
        <f>IF(LOOKUP($J418,RABAT!$A$6:$A$9,RABAT!$A$6:$A$9)=$J418,LOOKUP($J418,RABAT!$A$6:$A$9,RABAT!C$6:C$9),"---")</f>
        <v>0</v>
      </c>
      <c r="G418" s="41">
        <f t="shared" si="34"/>
        <v>6761</v>
      </c>
      <c r="H418" s="117" t="s">
        <v>3814</v>
      </c>
      <c r="I418" s="39" t="s">
        <v>1822</v>
      </c>
      <c r="J418" s="40" t="s">
        <v>2365</v>
      </c>
      <c r="K418" s="39" t="s">
        <v>2364</v>
      </c>
      <c r="M418" s="7">
        <f t="shared" si="32"/>
        <v>0</v>
      </c>
    </row>
    <row r="419" spans="1:13" ht="12.75" customHeight="1">
      <c r="A419" s="7">
        <v>412</v>
      </c>
      <c r="B419" s="39" t="s">
        <v>3815</v>
      </c>
      <c r="C419" s="39" t="s">
        <v>3816</v>
      </c>
      <c r="D419" s="39" t="s">
        <v>4698</v>
      </c>
      <c r="E419" s="113">
        <v>6761</v>
      </c>
      <c r="F419" s="177">
        <f>IF(LOOKUP($J419,RABAT!$A$6:$A$9,RABAT!$A$6:$A$9)=$J419,LOOKUP($J419,RABAT!$A$6:$A$9,RABAT!C$6:C$9),"---")</f>
        <v>0</v>
      </c>
      <c r="G419" s="41">
        <f t="shared" si="34"/>
        <v>6761</v>
      </c>
      <c r="H419" s="117" t="s">
        <v>3817</v>
      </c>
      <c r="I419" s="39" t="s">
        <v>1822</v>
      </c>
      <c r="J419" s="40" t="s">
        <v>2365</v>
      </c>
      <c r="K419" s="39" t="s">
        <v>2364</v>
      </c>
      <c r="M419" s="7">
        <f t="shared" si="32"/>
        <v>0</v>
      </c>
    </row>
    <row r="420" spans="1:13" ht="12.75" customHeight="1">
      <c r="A420" s="3">
        <v>413</v>
      </c>
      <c r="B420" s="39" t="s">
        <v>3818</v>
      </c>
      <c r="C420" s="39" t="s">
        <v>1384</v>
      </c>
      <c r="D420" s="39" t="s">
        <v>4697</v>
      </c>
      <c r="E420" s="113">
        <v>6562</v>
      </c>
      <c r="F420" s="177">
        <f>IF(LOOKUP($J420,RABAT!$A$6:$A$9,RABAT!$A$6:$A$9)=$J420,LOOKUP($J420,RABAT!$A$6:$A$9,RABAT!C$6:C$9),"---")</f>
        <v>0</v>
      </c>
      <c r="G420" s="41">
        <f t="shared" si="34"/>
        <v>6562</v>
      </c>
      <c r="H420" s="117" t="s">
        <v>1385</v>
      </c>
      <c r="I420" s="39" t="s">
        <v>1822</v>
      </c>
      <c r="J420" s="40" t="s">
        <v>2365</v>
      </c>
      <c r="K420" s="39" t="s">
        <v>2364</v>
      </c>
      <c r="M420" s="7">
        <f t="shared" si="32"/>
        <v>0</v>
      </c>
    </row>
    <row r="421" spans="1:13" ht="12.75" customHeight="1">
      <c r="A421" s="7">
        <v>414</v>
      </c>
      <c r="B421" s="39" t="s">
        <v>1386</v>
      </c>
      <c r="C421" s="39" t="s">
        <v>1387</v>
      </c>
      <c r="D421" s="42" t="s">
        <v>4700</v>
      </c>
      <c r="E421" s="113">
        <v>6840</v>
      </c>
      <c r="F421" s="177">
        <f>IF(LOOKUP($J421,RABAT!$A$6:$A$9,RABAT!$A$6:$A$9)=$J421,LOOKUP($J421,RABAT!$A$6:$A$9,RABAT!C$6:C$9),"---")</f>
        <v>0</v>
      </c>
      <c r="G421" s="41">
        <f t="shared" si="34"/>
        <v>6840</v>
      </c>
      <c r="H421" s="118" t="s">
        <v>1388</v>
      </c>
      <c r="I421" s="67" t="s">
        <v>1822</v>
      </c>
      <c r="J421" s="68" t="s">
        <v>2365</v>
      </c>
      <c r="K421" s="67" t="s">
        <v>2364</v>
      </c>
      <c r="M421" s="7">
        <f t="shared" si="32"/>
        <v>0</v>
      </c>
    </row>
    <row r="422" spans="1:13" s="3" customFormat="1" ht="12.75" customHeight="1">
      <c r="A422" s="3">
        <v>415</v>
      </c>
      <c r="B422" s="129" t="s">
        <v>4678</v>
      </c>
      <c r="C422" s="130" t="s">
        <v>2237</v>
      </c>
      <c r="D422" s="131" t="s">
        <v>4696</v>
      </c>
      <c r="E422" s="132" t="s">
        <v>4683</v>
      </c>
      <c r="F422" s="176" t="s">
        <v>4684</v>
      </c>
      <c r="G422" s="133" t="s">
        <v>4685</v>
      </c>
      <c r="H422" s="5" t="s">
        <v>4680</v>
      </c>
      <c r="I422" s="5" t="s">
        <v>4681</v>
      </c>
      <c r="J422" s="5" t="s">
        <v>4682</v>
      </c>
      <c r="K422" s="5" t="s">
        <v>2363</v>
      </c>
      <c r="M422" s="7">
        <f t="shared" si="32"/>
        <v>0</v>
      </c>
    </row>
    <row r="423" spans="1:13" ht="12.75" customHeight="1">
      <c r="A423" s="7">
        <v>416</v>
      </c>
      <c r="B423" s="39" t="s">
        <v>1934</v>
      </c>
      <c r="C423" s="39" t="s">
        <v>1935</v>
      </c>
      <c r="D423" s="42" t="s">
        <v>4698</v>
      </c>
      <c r="E423" s="113">
        <v>1358</v>
      </c>
      <c r="F423" s="177">
        <f>IF(LOOKUP($J423,RABAT!$A$6:$A$9,RABAT!$A$6:$A$9)=$J423,LOOKUP($J423,RABAT!$A$6:$A$9,RABAT!C$6:C$9),"---")</f>
        <v>0</v>
      </c>
      <c r="G423" s="41">
        <f t="shared" ref="G423:G428" si="35">CEILING(E423-(E423*F423),0.1)</f>
        <v>1358</v>
      </c>
      <c r="H423" s="117" t="s">
        <v>1936</v>
      </c>
      <c r="I423" s="39" t="s">
        <v>1822</v>
      </c>
      <c r="J423" s="40" t="s">
        <v>2365</v>
      </c>
      <c r="K423" s="39" t="s">
        <v>2364</v>
      </c>
      <c r="M423" s="7">
        <f t="shared" si="32"/>
        <v>0</v>
      </c>
    </row>
    <row r="424" spans="1:13" ht="12.75" customHeight="1">
      <c r="A424" s="3">
        <v>417</v>
      </c>
      <c r="B424" s="39" t="s">
        <v>1937</v>
      </c>
      <c r="C424" s="39" t="s">
        <v>1938</v>
      </c>
      <c r="D424" s="39" t="s">
        <v>4698</v>
      </c>
      <c r="E424" s="113">
        <v>805</v>
      </c>
      <c r="F424" s="177">
        <f>IF(LOOKUP($J424,RABAT!$A$6:$A$9,RABAT!$A$6:$A$9)=$J424,LOOKUP($J424,RABAT!$A$6:$A$9,RABAT!C$6:C$9),"---")</f>
        <v>0</v>
      </c>
      <c r="G424" s="41">
        <f t="shared" si="35"/>
        <v>805</v>
      </c>
      <c r="H424" s="117" t="s">
        <v>1939</v>
      </c>
      <c r="I424" s="39" t="s">
        <v>1822</v>
      </c>
      <c r="J424" s="40" t="s">
        <v>2365</v>
      </c>
      <c r="K424" s="39" t="s">
        <v>2364</v>
      </c>
      <c r="M424" s="7">
        <f t="shared" si="32"/>
        <v>0</v>
      </c>
    </row>
    <row r="425" spans="1:13" ht="12.75" customHeight="1">
      <c r="A425" s="7">
        <v>418</v>
      </c>
      <c r="B425" s="39" t="s">
        <v>1940</v>
      </c>
      <c r="C425" s="39" t="s">
        <v>1941</v>
      </c>
      <c r="D425" s="39" t="s">
        <v>4697</v>
      </c>
      <c r="E425" s="113">
        <v>805</v>
      </c>
      <c r="F425" s="177">
        <f>IF(LOOKUP($J425,RABAT!$A$6:$A$9,RABAT!$A$6:$A$9)=$J425,LOOKUP($J425,RABAT!$A$6:$A$9,RABAT!C$6:C$9),"---")</f>
        <v>0</v>
      </c>
      <c r="G425" s="41">
        <f t="shared" si="35"/>
        <v>805</v>
      </c>
      <c r="H425" s="117" t="s">
        <v>1942</v>
      </c>
      <c r="I425" s="39" t="s">
        <v>1822</v>
      </c>
      <c r="J425" s="40" t="s">
        <v>2365</v>
      </c>
      <c r="K425" s="39" t="s">
        <v>2364</v>
      </c>
      <c r="M425" s="7">
        <f t="shared" si="32"/>
        <v>0</v>
      </c>
    </row>
    <row r="426" spans="1:13" ht="12.75" customHeight="1">
      <c r="A426" s="3">
        <v>419</v>
      </c>
      <c r="B426" s="39" t="s">
        <v>1943</v>
      </c>
      <c r="C426" s="39" t="s">
        <v>1944</v>
      </c>
      <c r="D426" s="42" t="s">
        <v>4700</v>
      </c>
      <c r="E426" s="113">
        <v>1483</v>
      </c>
      <c r="F426" s="177">
        <f>IF(LOOKUP($J426,RABAT!$A$6:$A$9,RABAT!$A$6:$A$9)=$J426,LOOKUP($J426,RABAT!$A$6:$A$9,RABAT!C$6:C$9),"---")</f>
        <v>0</v>
      </c>
      <c r="G426" s="41">
        <f t="shared" si="35"/>
        <v>1483</v>
      </c>
      <c r="H426" s="117" t="s">
        <v>1945</v>
      </c>
      <c r="I426" s="39" t="s">
        <v>1822</v>
      </c>
      <c r="J426" s="40" t="s">
        <v>2365</v>
      </c>
      <c r="K426" s="39" t="s">
        <v>2364</v>
      </c>
      <c r="M426" s="7">
        <f t="shared" si="32"/>
        <v>0</v>
      </c>
    </row>
    <row r="427" spans="1:13" ht="12.75" customHeight="1">
      <c r="A427" s="7">
        <v>420</v>
      </c>
      <c r="B427" s="39" t="s">
        <v>1946</v>
      </c>
      <c r="C427" s="39" t="s">
        <v>1947</v>
      </c>
      <c r="D427" s="39" t="s">
        <v>4697</v>
      </c>
      <c r="E427" s="113">
        <v>757</v>
      </c>
      <c r="F427" s="177">
        <f>IF(LOOKUP($J427,RABAT!$A$6:$A$9,RABAT!$A$6:$A$9)=$J427,LOOKUP($J427,RABAT!$A$6:$A$9,RABAT!C$6:C$9),"---")</f>
        <v>0</v>
      </c>
      <c r="G427" s="41">
        <f t="shared" si="35"/>
        <v>757</v>
      </c>
      <c r="H427" s="117" t="s">
        <v>1948</v>
      </c>
      <c r="I427" s="39" t="s">
        <v>1822</v>
      </c>
      <c r="J427" s="40" t="s">
        <v>2365</v>
      </c>
      <c r="K427" s="39" t="s">
        <v>2364</v>
      </c>
      <c r="M427" s="7">
        <f t="shared" si="32"/>
        <v>0</v>
      </c>
    </row>
    <row r="428" spans="1:13" ht="12.75" customHeight="1">
      <c r="A428" s="3">
        <v>421</v>
      </c>
      <c r="B428" s="39" t="s">
        <v>1949</v>
      </c>
      <c r="C428" s="39" t="s">
        <v>1950</v>
      </c>
      <c r="D428" s="39" t="s">
        <v>4697</v>
      </c>
      <c r="E428" s="113">
        <v>664</v>
      </c>
      <c r="F428" s="177">
        <f>IF(LOOKUP($J428,RABAT!$A$6:$A$9,RABAT!$A$6:$A$9)=$J428,LOOKUP($J428,RABAT!$A$6:$A$9,RABAT!C$6:C$9),"---")</f>
        <v>0</v>
      </c>
      <c r="G428" s="41">
        <f t="shared" si="35"/>
        <v>664</v>
      </c>
      <c r="H428" s="118" t="s">
        <v>1951</v>
      </c>
      <c r="I428" s="67" t="s">
        <v>1822</v>
      </c>
      <c r="J428" s="68" t="s">
        <v>2365</v>
      </c>
      <c r="K428" s="67" t="s">
        <v>2364</v>
      </c>
      <c r="M428" s="7">
        <f t="shared" si="32"/>
        <v>0</v>
      </c>
    </row>
    <row r="429" spans="1:13" ht="12.75" customHeight="1">
      <c r="A429" s="7">
        <v>424</v>
      </c>
      <c r="B429" s="39" t="s">
        <v>4141</v>
      </c>
      <c r="C429" s="39" t="s">
        <v>4142</v>
      </c>
      <c r="D429" s="42" t="s">
        <v>4698</v>
      </c>
      <c r="E429" s="113">
        <v>1609</v>
      </c>
      <c r="F429" s="177">
        <f>IF(LOOKUP($J429,RABAT!$A$6:$A$9,RABAT!$A$6:$A$9)=$J429,LOOKUP($J429,RABAT!$A$6:$A$9,RABAT!C$6:C$9),"---")</f>
        <v>0</v>
      </c>
      <c r="G429" s="41">
        <f t="shared" ref="G429:G447" si="36">CEILING(E429-(E429*F429),0.1)</f>
        <v>1609</v>
      </c>
      <c r="H429" s="117" t="s">
        <v>1925</v>
      </c>
      <c r="I429" s="39" t="s">
        <v>1822</v>
      </c>
      <c r="J429" s="40" t="s">
        <v>2365</v>
      </c>
      <c r="K429" s="39" t="s">
        <v>2364</v>
      </c>
      <c r="M429" s="7" t="e">
        <f>IF(H429=#REF!,1,0)</f>
        <v>#REF!</v>
      </c>
    </row>
    <row r="430" spans="1:13" ht="12.75" customHeight="1">
      <c r="A430" s="3">
        <v>425</v>
      </c>
      <c r="B430" s="39" t="s">
        <v>4143</v>
      </c>
      <c r="C430" s="39" t="s">
        <v>4144</v>
      </c>
      <c r="D430" s="42" t="s">
        <v>4697</v>
      </c>
      <c r="E430" s="113">
        <v>794</v>
      </c>
      <c r="F430" s="177">
        <f>IF(LOOKUP($J430,RABAT!$A$6:$A$9,RABAT!$A$6:$A$9)=$J430,LOOKUP($J430,RABAT!$A$6:$A$9,RABAT!C$6:C$9),"---")</f>
        <v>0</v>
      </c>
      <c r="G430" s="41">
        <f t="shared" si="36"/>
        <v>794</v>
      </c>
      <c r="H430" s="117" t="s">
        <v>1928</v>
      </c>
      <c r="I430" s="39" t="s">
        <v>1822</v>
      </c>
      <c r="J430" s="40" t="s">
        <v>2365</v>
      </c>
      <c r="K430" s="39" t="s">
        <v>2364</v>
      </c>
      <c r="M430" s="7">
        <f t="shared" si="32"/>
        <v>0</v>
      </c>
    </row>
    <row r="431" spans="1:13" ht="12.75" customHeight="1">
      <c r="A431" s="7">
        <v>426</v>
      </c>
      <c r="B431" s="39" t="s">
        <v>4145</v>
      </c>
      <c r="C431" s="39" t="s">
        <v>4146</v>
      </c>
      <c r="D431" s="42" t="s">
        <v>4697</v>
      </c>
      <c r="E431" s="113">
        <v>696</v>
      </c>
      <c r="F431" s="177">
        <f>IF(LOOKUP($J431,RABAT!$A$6:$A$9,RABAT!$A$6:$A$9)=$J431,LOOKUP($J431,RABAT!$A$6:$A$9,RABAT!C$6:C$9),"---")</f>
        <v>0</v>
      </c>
      <c r="G431" s="41">
        <f t="shared" si="36"/>
        <v>696</v>
      </c>
      <c r="H431" s="117" t="s">
        <v>1912</v>
      </c>
      <c r="I431" s="39" t="s">
        <v>1822</v>
      </c>
      <c r="J431" s="40" t="s">
        <v>2365</v>
      </c>
      <c r="K431" s="39" t="s">
        <v>2364</v>
      </c>
      <c r="M431" s="7">
        <f t="shared" si="32"/>
        <v>0</v>
      </c>
    </row>
    <row r="432" spans="1:13" ht="12.75" customHeight="1">
      <c r="A432" s="3">
        <v>427</v>
      </c>
      <c r="B432" s="39" t="s">
        <v>4147</v>
      </c>
      <c r="C432" s="39" t="s">
        <v>4148</v>
      </c>
      <c r="D432" s="42" t="s">
        <v>4698</v>
      </c>
      <c r="E432" s="113">
        <v>1640</v>
      </c>
      <c r="F432" s="177">
        <f>IF(LOOKUP($J432,RABAT!$A$6:$A$9,RABAT!$A$6:$A$9)=$J432,LOOKUP($J432,RABAT!$A$6:$A$9,RABAT!C$6:C$9),"---")</f>
        <v>0</v>
      </c>
      <c r="G432" s="41">
        <f t="shared" si="36"/>
        <v>1640</v>
      </c>
      <c r="H432" s="117" t="s">
        <v>1969</v>
      </c>
      <c r="I432" s="39" t="s">
        <v>1822</v>
      </c>
      <c r="J432" s="40" t="s">
        <v>2365</v>
      </c>
      <c r="K432" s="39" t="s">
        <v>2364</v>
      </c>
      <c r="M432" s="7">
        <f t="shared" si="32"/>
        <v>0</v>
      </c>
    </row>
    <row r="433" spans="1:13" ht="12.75" customHeight="1">
      <c r="A433" s="7">
        <v>428</v>
      </c>
      <c r="B433" s="39" t="s">
        <v>4149</v>
      </c>
      <c r="C433" s="39" t="s">
        <v>4150</v>
      </c>
      <c r="D433" s="42" t="s">
        <v>4697</v>
      </c>
      <c r="E433" s="113">
        <v>917</v>
      </c>
      <c r="F433" s="177">
        <f>IF(LOOKUP($J433,RABAT!$A$6:$A$9,RABAT!$A$6:$A$9)=$J433,LOOKUP($J433,RABAT!$A$6:$A$9,RABAT!C$6:C$9),"---")</f>
        <v>0</v>
      </c>
      <c r="G433" s="41">
        <f t="shared" si="36"/>
        <v>917</v>
      </c>
      <c r="H433" s="117" t="s">
        <v>1972</v>
      </c>
      <c r="I433" s="39" t="s">
        <v>1822</v>
      </c>
      <c r="J433" s="40" t="s">
        <v>2365</v>
      </c>
      <c r="K433" s="39" t="s">
        <v>2364</v>
      </c>
      <c r="M433" s="7">
        <f t="shared" si="32"/>
        <v>0</v>
      </c>
    </row>
    <row r="434" spans="1:13" ht="12.75" customHeight="1">
      <c r="A434" s="3">
        <v>429</v>
      </c>
      <c r="B434" s="39" t="s">
        <v>4151</v>
      </c>
      <c r="C434" s="39" t="s">
        <v>4152</v>
      </c>
      <c r="D434" s="42" t="s">
        <v>4697</v>
      </c>
      <c r="E434" s="113">
        <v>804</v>
      </c>
      <c r="F434" s="177">
        <f>IF(LOOKUP($J434,RABAT!$A$6:$A$9,RABAT!$A$6:$A$9)=$J434,LOOKUP($J434,RABAT!$A$6:$A$9,RABAT!C$6:C$9),"---")</f>
        <v>0</v>
      </c>
      <c r="G434" s="41">
        <f t="shared" si="36"/>
        <v>804</v>
      </c>
      <c r="H434" s="117" t="s">
        <v>1914</v>
      </c>
      <c r="I434" s="39" t="s">
        <v>1822</v>
      </c>
      <c r="J434" s="40" t="s">
        <v>2365</v>
      </c>
      <c r="K434" s="39" t="s">
        <v>2364</v>
      </c>
      <c r="M434" s="7">
        <f t="shared" si="32"/>
        <v>0</v>
      </c>
    </row>
    <row r="435" spans="1:13" ht="12.75" customHeight="1">
      <c r="A435" s="7">
        <v>430</v>
      </c>
      <c r="B435" s="39" t="s">
        <v>4153</v>
      </c>
      <c r="C435" s="39" t="s">
        <v>4154</v>
      </c>
      <c r="D435" s="42" t="s">
        <v>4697</v>
      </c>
      <c r="E435" s="113">
        <v>1007</v>
      </c>
      <c r="F435" s="177">
        <f>IF(LOOKUP($J435,RABAT!$A$6:$A$9,RABAT!$A$6:$A$9)=$J435,LOOKUP($J435,RABAT!$A$6:$A$9,RABAT!C$6:C$9),"---")</f>
        <v>0</v>
      </c>
      <c r="G435" s="41">
        <f t="shared" si="36"/>
        <v>1007</v>
      </c>
      <c r="H435" s="117" t="s">
        <v>1854</v>
      </c>
      <c r="I435" s="39" t="s">
        <v>1822</v>
      </c>
      <c r="J435" s="40" t="s">
        <v>2365</v>
      </c>
      <c r="K435" s="39" t="s">
        <v>2364</v>
      </c>
      <c r="M435" s="7">
        <f t="shared" si="32"/>
        <v>0</v>
      </c>
    </row>
    <row r="436" spans="1:13" ht="12.75" customHeight="1">
      <c r="A436" s="3">
        <v>431</v>
      </c>
      <c r="B436" s="39" t="s">
        <v>4155</v>
      </c>
      <c r="C436" s="39" t="s">
        <v>4156</v>
      </c>
      <c r="D436" s="42" t="s">
        <v>4698</v>
      </c>
      <c r="E436" s="113">
        <v>1805</v>
      </c>
      <c r="F436" s="177">
        <f>IF(LOOKUP($J436,RABAT!$A$6:$A$9,RABAT!$A$6:$A$9)=$J436,LOOKUP($J436,RABAT!$A$6:$A$9,RABAT!C$6:C$9),"---")</f>
        <v>0</v>
      </c>
      <c r="G436" s="41">
        <f t="shared" si="36"/>
        <v>1805</v>
      </c>
      <c r="H436" s="117" t="s">
        <v>1982</v>
      </c>
      <c r="I436" s="39" t="s">
        <v>1822</v>
      </c>
      <c r="J436" s="40" t="s">
        <v>2365</v>
      </c>
      <c r="K436" s="39" t="s">
        <v>2364</v>
      </c>
      <c r="M436" s="7">
        <f t="shared" si="32"/>
        <v>0</v>
      </c>
    </row>
    <row r="437" spans="1:13" ht="12.75" customHeight="1">
      <c r="A437" s="7">
        <v>432</v>
      </c>
      <c r="B437" s="39" t="s">
        <v>4157</v>
      </c>
      <c r="C437" s="39" t="s">
        <v>4158</v>
      </c>
      <c r="D437" s="42" t="s">
        <v>4697</v>
      </c>
      <c r="E437" s="113">
        <v>854</v>
      </c>
      <c r="F437" s="177">
        <f>IF(LOOKUP($J437,RABAT!$A$6:$A$9,RABAT!$A$6:$A$9)=$J437,LOOKUP($J437,RABAT!$A$6:$A$9,RABAT!C$6:C$9),"---")</f>
        <v>0</v>
      </c>
      <c r="G437" s="41">
        <f t="shared" si="36"/>
        <v>854</v>
      </c>
      <c r="H437" s="117" t="s">
        <v>1985</v>
      </c>
      <c r="I437" s="39" t="s">
        <v>1822</v>
      </c>
      <c r="J437" s="40" t="s">
        <v>2365</v>
      </c>
      <c r="K437" s="39" t="s">
        <v>2364</v>
      </c>
      <c r="M437" s="7">
        <f t="shared" si="32"/>
        <v>0</v>
      </c>
    </row>
    <row r="438" spans="1:13" ht="12.75" customHeight="1">
      <c r="A438" s="3">
        <v>433</v>
      </c>
      <c r="B438" s="39" t="s">
        <v>4159</v>
      </c>
      <c r="C438" s="39" t="s">
        <v>4160</v>
      </c>
      <c r="D438" s="42" t="s">
        <v>4697</v>
      </c>
      <c r="E438" s="113">
        <v>850</v>
      </c>
      <c r="F438" s="177">
        <f>IF(LOOKUP($J438,RABAT!$A$6:$A$9,RABAT!$A$6:$A$9)=$J438,LOOKUP($J438,RABAT!$A$6:$A$9,RABAT!C$6:C$9),"---")</f>
        <v>0</v>
      </c>
      <c r="G438" s="41">
        <f t="shared" si="36"/>
        <v>850</v>
      </c>
      <c r="H438" s="117" t="s">
        <v>1915</v>
      </c>
      <c r="I438" s="39" t="s">
        <v>1822</v>
      </c>
      <c r="J438" s="40" t="s">
        <v>2365</v>
      </c>
      <c r="K438" s="39" t="s">
        <v>2364</v>
      </c>
      <c r="M438" s="7">
        <f t="shared" si="32"/>
        <v>0</v>
      </c>
    </row>
    <row r="439" spans="1:13" ht="12.75" customHeight="1">
      <c r="A439" s="7">
        <v>434</v>
      </c>
      <c r="B439" s="39" t="s">
        <v>4701</v>
      </c>
      <c r="C439" s="39" t="s">
        <v>4702</v>
      </c>
      <c r="D439" s="42" t="s">
        <v>4697</v>
      </c>
      <c r="E439" s="113">
        <v>967</v>
      </c>
      <c r="F439" s="177">
        <f>IF(LOOKUP($J439,RABAT!$A$6:$A$9,RABAT!$A$6:$A$9)=$J439,LOOKUP($J439,RABAT!$A$6:$A$9,RABAT!C$6:C$9),"---")</f>
        <v>0</v>
      </c>
      <c r="G439" s="41">
        <f t="shared" si="36"/>
        <v>967</v>
      </c>
      <c r="H439" s="117" t="s">
        <v>1857</v>
      </c>
      <c r="I439" s="39" t="s">
        <v>1822</v>
      </c>
      <c r="J439" s="40" t="s">
        <v>2365</v>
      </c>
      <c r="K439" s="39" t="s">
        <v>2364</v>
      </c>
      <c r="M439" s="7">
        <f t="shared" si="32"/>
        <v>0</v>
      </c>
    </row>
    <row r="440" spans="1:13" ht="12.75" customHeight="1">
      <c r="A440" s="3">
        <v>435</v>
      </c>
      <c r="B440" s="39" t="s">
        <v>4703</v>
      </c>
      <c r="C440" s="39" t="s">
        <v>4704</v>
      </c>
      <c r="D440" s="42" t="s">
        <v>4698</v>
      </c>
      <c r="E440" s="113">
        <v>2054</v>
      </c>
      <c r="F440" s="177">
        <f>IF(LOOKUP($J440,RABAT!$A$6:$A$9,RABAT!$A$6:$A$9)=$J440,LOOKUP($J440,RABAT!$A$6:$A$9,RABAT!C$6:C$9),"---")</f>
        <v>0</v>
      </c>
      <c r="G440" s="41">
        <f t="shared" si="36"/>
        <v>2054</v>
      </c>
      <c r="H440" s="117" t="s">
        <v>1994</v>
      </c>
      <c r="I440" s="39" t="s">
        <v>1822</v>
      </c>
      <c r="J440" s="40" t="s">
        <v>2365</v>
      </c>
      <c r="K440" s="39" t="s">
        <v>2364</v>
      </c>
      <c r="M440" s="7">
        <f t="shared" si="32"/>
        <v>0</v>
      </c>
    </row>
    <row r="441" spans="1:13" ht="12.75" customHeight="1">
      <c r="A441" s="7">
        <v>436</v>
      </c>
      <c r="B441" s="39" t="s">
        <v>4705</v>
      </c>
      <c r="C441" s="39" t="s">
        <v>4706</v>
      </c>
      <c r="D441" s="42" t="s">
        <v>4698</v>
      </c>
      <c r="E441" s="113">
        <v>2029</v>
      </c>
      <c r="F441" s="177">
        <f>IF(LOOKUP($J441,RABAT!$A$6:$A$9,RABAT!$A$6:$A$9)=$J441,LOOKUP($J441,RABAT!$A$6:$A$9,RABAT!C$6:C$9),"---")</f>
        <v>0</v>
      </c>
      <c r="G441" s="41">
        <f t="shared" si="36"/>
        <v>2029</v>
      </c>
      <c r="H441" s="117" t="s">
        <v>1997</v>
      </c>
      <c r="I441" s="39" t="s">
        <v>1822</v>
      </c>
      <c r="J441" s="40" t="s">
        <v>2365</v>
      </c>
      <c r="K441" s="39" t="s">
        <v>2364</v>
      </c>
      <c r="M441" s="7">
        <f t="shared" si="32"/>
        <v>0</v>
      </c>
    </row>
    <row r="442" spans="1:13" ht="12.75" customHeight="1">
      <c r="A442" s="3">
        <v>437</v>
      </c>
      <c r="B442" s="39" t="s">
        <v>3819</v>
      </c>
      <c r="C442" s="39" t="s">
        <v>3820</v>
      </c>
      <c r="D442" s="42" t="s">
        <v>4698</v>
      </c>
      <c r="E442" s="113">
        <v>2029</v>
      </c>
      <c r="F442" s="177">
        <f>IF(LOOKUP($J442,RABAT!$A$6:$A$9,RABAT!$A$6:$A$9)=$J442,LOOKUP($J442,RABAT!$A$6:$A$9,RABAT!C$6:C$9),"---")</f>
        <v>0</v>
      </c>
      <c r="G442" s="41">
        <f t="shared" si="36"/>
        <v>2029</v>
      </c>
      <c r="H442" s="117" t="s">
        <v>1916</v>
      </c>
      <c r="I442" s="39" t="s">
        <v>1822</v>
      </c>
      <c r="J442" s="40" t="s">
        <v>2365</v>
      </c>
      <c r="K442" s="39" t="s">
        <v>2364</v>
      </c>
      <c r="M442" s="7">
        <f t="shared" si="32"/>
        <v>0</v>
      </c>
    </row>
    <row r="443" spans="1:13" ht="12.75" customHeight="1">
      <c r="A443" s="7">
        <v>438</v>
      </c>
      <c r="B443" s="39" t="s">
        <v>3821</v>
      </c>
      <c r="C443" s="39" t="s">
        <v>3822</v>
      </c>
      <c r="D443" s="42" t="s">
        <v>4698</v>
      </c>
      <c r="E443" s="113">
        <v>2344</v>
      </c>
      <c r="F443" s="177">
        <f>IF(LOOKUP($J443,RABAT!$A$6:$A$9,RABAT!$A$6:$A$9)=$J443,LOOKUP($J443,RABAT!$A$6:$A$9,RABAT!C$6:C$9),"---")</f>
        <v>0</v>
      </c>
      <c r="G443" s="41">
        <f t="shared" si="36"/>
        <v>2344</v>
      </c>
      <c r="H443" s="117" t="s">
        <v>1860</v>
      </c>
      <c r="I443" s="39" t="s">
        <v>1822</v>
      </c>
      <c r="J443" s="40" t="s">
        <v>2365</v>
      </c>
      <c r="K443" s="39" t="s">
        <v>2364</v>
      </c>
      <c r="M443" s="7">
        <f t="shared" si="32"/>
        <v>0</v>
      </c>
    </row>
    <row r="444" spans="1:13" ht="12.75" customHeight="1">
      <c r="A444" s="3">
        <v>439</v>
      </c>
      <c r="B444" s="39" t="s">
        <v>3823</v>
      </c>
      <c r="C444" s="39" t="s">
        <v>3824</v>
      </c>
      <c r="D444" s="42" t="s">
        <v>4698</v>
      </c>
      <c r="E444" s="113">
        <v>2861</v>
      </c>
      <c r="F444" s="177">
        <f>IF(LOOKUP($J444,RABAT!$A$6:$A$9,RABAT!$A$6:$A$9)=$J444,LOOKUP($J444,RABAT!$A$6:$A$9,RABAT!C$6:C$9),"---")</f>
        <v>0</v>
      </c>
      <c r="G444" s="41">
        <f t="shared" si="36"/>
        <v>2861</v>
      </c>
      <c r="H444" s="117" t="s">
        <v>2020</v>
      </c>
      <c r="I444" s="39" t="s">
        <v>1822</v>
      </c>
      <c r="J444" s="40" t="s">
        <v>2365</v>
      </c>
      <c r="K444" s="39" t="s">
        <v>2364</v>
      </c>
      <c r="M444" s="7">
        <f t="shared" si="32"/>
        <v>0</v>
      </c>
    </row>
    <row r="445" spans="1:13" ht="12.75" customHeight="1">
      <c r="A445" s="7">
        <v>440</v>
      </c>
      <c r="B445" s="39" t="s">
        <v>3825</v>
      </c>
      <c r="C445" s="39" t="s">
        <v>3826</v>
      </c>
      <c r="D445" s="42" t="s">
        <v>4697</v>
      </c>
      <c r="E445" s="113">
        <v>1096</v>
      </c>
      <c r="F445" s="177">
        <f>IF(LOOKUP($J445,RABAT!$A$6:$A$9,RABAT!$A$6:$A$9)=$J445,LOOKUP($J445,RABAT!$A$6:$A$9,RABAT!C$6:C$9),"---")</f>
        <v>0</v>
      </c>
      <c r="G445" s="41">
        <f t="shared" si="36"/>
        <v>1096</v>
      </c>
      <c r="H445" s="117" t="s">
        <v>2023</v>
      </c>
      <c r="I445" s="39" t="s">
        <v>1822</v>
      </c>
      <c r="J445" s="40" t="s">
        <v>2365</v>
      </c>
      <c r="K445" s="39" t="s">
        <v>2364</v>
      </c>
      <c r="M445" s="7">
        <f t="shared" si="32"/>
        <v>0</v>
      </c>
    </row>
    <row r="446" spans="1:13" ht="12.75" customHeight="1">
      <c r="A446" s="3">
        <v>441</v>
      </c>
      <c r="B446" s="39" t="s">
        <v>3827</v>
      </c>
      <c r="C446" s="39" t="s">
        <v>3828</v>
      </c>
      <c r="D446" s="42" t="s">
        <v>4697</v>
      </c>
      <c r="E446" s="113">
        <v>961</v>
      </c>
      <c r="F446" s="177">
        <f>IF(LOOKUP($J446,RABAT!$A$6:$A$9,RABAT!$A$6:$A$9)=$J446,LOOKUP($J446,RABAT!$A$6:$A$9,RABAT!C$6:C$9),"---")</f>
        <v>0</v>
      </c>
      <c r="G446" s="41">
        <f t="shared" si="36"/>
        <v>961</v>
      </c>
      <c r="H446" s="117" t="s">
        <v>1918</v>
      </c>
      <c r="I446" s="39" t="s">
        <v>1822</v>
      </c>
      <c r="J446" s="40" t="s">
        <v>2365</v>
      </c>
      <c r="K446" s="39" t="s">
        <v>2364</v>
      </c>
      <c r="M446" s="7">
        <f t="shared" si="32"/>
        <v>0</v>
      </c>
    </row>
    <row r="447" spans="1:13" ht="12.75" customHeight="1">
      <c r="A447" s="7">
        <v>442</v>
      </c>
      <c r="B447" s="39" t="s">
        <v>3829</v>
      </c>
      <c r="C447" s="39" t="s">
        <v>3830</v>
      </c>
      <c r="D447" s="42" t="s">
        <v>4697</v>
      </c>
      <c r="E447" s="113">
        <v>1406</v>
      </c>
      <c r="F447" s="177">
        <f>IF(LOOKUP($J447,RABAT!$A$6:$A$9,RABAT!$A$6:$A$9)=$J447,LOOKUP($J447,RABAT!$A$6:$A$9,RABAT!C$6:C$9),"---")</f>
        <v>0</v>
      </c>
      <c r="G447" s="41">
        <f t="shared" si="36"/>
        <v>1406</v>
      </c>
      <c r="H447" s="118" t="s">
        <v>1866</v>
      </c>
      <c r="I447" s="67" t="s">
        <v>1822</v>
      </c>
      <c r="J447" s="68" t="s">
        <v>2365</v>
      </c>
      <c r="K447" s="67" t="s">
        <v>2364</v>
      </c>
      <c r="M447" s="7">
        <f t="shared" si="32"/>
        <v>0</v>
      </c>
    </row>
    <row r="448" spans="1:13" s="3" customFormat="1" ht="12.75" customHeight="1">
      <c r="A448" s="3">
        <v>443</v>
      </c>
      <c r="B448" s="129" t="s">
        <v>4678</v>
      </c>
      <c r="C448" s="130" t="s">
        <v>2238</v>
      </c>
      <c r="D448" s="131" t="s">
        <v>4696</v>
      </c>
      <c r="E448" s="132" t="s">
        <v>4683</v>
      </c>
      <c r="F448" s="176" t="s">
        <v>4684</v>
      </c>
      <c r="G448" s="133" t="s">
        <v>4685</v>
      </c>
      <c r="H448" s="103" t="s">
        <v>4680</v>
      </c>
      <c r="I448" s="103" t="s">
        <v>4681</v>
      </c>
      <c r="J448" s="103" t="s">
        <v>4682</v>
      </c>
      <c r="K448" s="103" t="s">
        <v>2363</v>
      </c>
      <c r="M448" s="7">
        <f t="shared" si="32"/>
        <v>0</v>
      </c>
    </row>
    <row r="449" spans="1:13" ht="12.75" customHeight="1">
      <c r="A449" s="7">
        <v>444</v>
      </c>
      <c r="B449" s="39" t="s">
        <v>3839</v>
      </c>
      <c r="C449" s="39" t="s">
        <v>3840</v>
      </c>
      <c r="D449" s="42" t="s">
        <v>4700</v>
      </c>
      <c r="E449" s="113">
        <v>1462</v>
      </c>
      <c r="F449" s="177">
        <f>IF(LOOKUP($J449,RABAT!$A$6:$A$9,RABAT!$A$6:$A$9)=$J449,LOOKUP($J449,RABAT!$A$6:$A$9,RABAT!C$6:C$9),"---")</f>
        <v>0</v>
      </c>
      <c r="G449" s="41">
        <f t="shared" ref="G449:G454" si="37">CEILING(E449-(E449*F449),0.1)</f>
        <v>1462</v>
      </c>
      <c r="H449" s="117" t="s">
        <v>1936</v>
      </c>
      <c r="I449" s="39" t="s">
        <v>1822</v>
      </c>
      <c r="J449" s="40" t="s">
        <v>2365</v>
      </c>
      <c r="K449" s="39" t="s">
        <v>2364</v>
      </c>
      <c r="M449" s="7">
        <f t="shared" si="32"/>
        <v>0</v>
      </c>
    </row>
    <row r="450" spans="1:13" ht="12.75" customHeight="1">
      <c r="A450" s="3">
        <v>445</v>
      </c>
      <c r="B450" s="39" t="s">
        <v>3841</v>
      </c>
      <c r="C450" s="39" t="s">
        <v>3842</v>
      </c>
      <c r="D450" s="42" t="s">
        <v>4700</v>
      </c>
      <c r="E450" s="113">
        <v>908</v>
      </c>
      <c r="F450" s="177">
        <f>IF(LOOKUP($J450,RABAT!$A$6:$A$9,RABAT!$A$6:$A$9)=$J450,LOOKUP($J450,RABAT!$A$6:$A$9,RABAT!C$6:C$9),"---")</f>
        <v>0</v>
      </c>
      <c r="G450" s="41">
        <f t="shared" si="37"/>
        <v>908</v>
      </c>
      <c r="H450" s="117" t="s">
        <v>1939</v>
      </c>
      <c r="I450" s="39" t="s">
        <v>1822</v>
      </c>
      <c r="J450" s="40" t="s">
        <v>2365</v>
      </c>
      <c r="K450" s="39" t="s">
        <v>2364</v>
      </c>
      <c r="M450" s="7">
        <f t="shared" si="32"/>
        <v>0</v>
      </c>
    </row>
    <row r="451" spans="1:13" ht="12.75" customHeight="1">
      <c r="A451" s="7">
        <v>446</v>
      </c>
      <c r="B451" s="39" t="s">
        <v>3843</v>
      </c>
      <c r="C451" s="39" t="s">
        <v>3844</v>
      </c>
      <c r="D451" s="42" t="s">
        <v>4700</v>
      </c>
      <c r="E451" s="113">
        <v>900</v>
      </c>
      <c r="F451" s="177">
        <f>IF(LOOKUP($J451,RABAT!$A$6:$A$9,RABAT!$A$6:$A$9)=$J451,LOOKUP($J451,RABAT!$A$6:$A$9,RABAT!C$6:C$9),"---")</f>
        <v>0</v>
      </c>
      <c r="G451" s="41">
        <f t="shared" si="37"/>
        <v>900</v>
      </c>
      <c r="H451" s="117" t="s">
        <v>1942</v>
      </c>
      <c r="I451" s="39" t="s">
        <v>1822</v>
      </c>
      <c r="J451" s="40" t="s">
        <v>2365</v>
      </c>
      <c r="K451" s="39" t="s">
        <v>2364</v>
      </c>
      <c r="M451" s="7">
        <f t="shared" ref="M451:M514" si="38">IF(H451=H450,1,0)</f>
        <v>0</v>
      </c>
    </row>
    <row r="452" spans="1:13" ht="12.75" customHeight="1">
      <c r="A452" s="3">
        <v>447</v>
      </c>
      <c r="B452" s="39" t="s">
        <v>3845</v>
      </c>
      <c r="C452" s="39" t="s">
        <v>3846</v>
      </c>
      <c r="D452" s="42" t="s">
        <v>4700</v>
      </c>
      <c r="E452" s="113">
        <v>1587</v>
      </c>
      <c r="F452" s="177">
        <f>IF(LOOKUP($J452,RABAT!$A$6:$A$9,RABAT!$A$6:$A$9)=$J452,LOOKUP($J452,RABAT!$A$6:$A$9,RABAT!C$6:C$9),"---")</f>
        <v>0</v>
      </c>
      <c r="G452" s="41">
        <f t="shared" si="37"/>
        <v>1587</v>
      </c>
      <c r="H452" s="117" t="s">
        <v>1945</v>
      </c>
      <c r="I452" s="39" t="s">
        <v>1822</v>
      </c>
      <c r="J452" s="40" t="s">
        <v>2365</v>
      </c>
      <c r="K452" s="39" t="s">
        <v>2364</v>
      </c>
      <c r="M452" s="7">
        <f t="shared" si="38"/>
        <v>0</v>
      </c>
    </row>
    <row r="453" spans="1:13" ht="12.75" customHeight="1">
      <c r="A453" s="7">
        <v>448</v>
      </c>
      <c r="B453" s="39" t="s">
        <v>3847</v>
      </c>
      <c r="C453" s="39" t="s">
        <v>3848</v>
      </c>
      <c r="D453" s="42" t="s">
        <v>4700</v>
      </c>
      <c r="E453" s="113">
        <v>860</v>
      </c>
      <c r="F453" s="177">
        <f>IF(LOOKUP($J453,RABAT!$A$6:$A$9,RABAT!$A$6:$A$9)=$J453,LOOKUP($J453,RABAT!$A$6:$A$9,RABAT!C$6:C$9),"---")</f>
        <v>0</v>
      </c>
      <c r="G453" s="41">
        <f t="shared" si="37"/>
        <v>860</v>
      </c>
      <c r="H453" s="117" t="s">
        <v>1948</v>
      </c>
      <c r="I453" s="39" t="s">
        <v>1822</v>
      </c>
      <c r="J453" s="40" t="s">
        <v>2365</v>
      </c>
      <c r="K453" s="39" t="s">
        <v>2364</v>
      </c>
      <c r="M453" s="7">
        <f t="shared" si="38"/>
        <v>0</v>
      </c>
    </row>
    <row r="454" spans="1:13" ht="12.75" customHeight="1">
      <c r="A454" s="3">
        <v>449</v>
      </c>
      <c r="B454" s="39" t="s">
        <v>3849</v>
      </c>
      <c r="C454" s="39" t="s">
        <v>3850</v>
      </c>
      <c r="D454" s="42" t="s">
        <v>4700</v>
      </c>
      <c r="E454" s="113">
        <v>759</v>
      </c>
      <c r="F454" s="177">
        <f>IF(LOOKUP($J454,RABAT!$A$6:$A$9,RABAT!$A$6:$A$9)=$J454,LOOKUP($J454,RABAT!$A$6:$A$9,RABAT!C$6:C$9),"---")</f>
        <v>0</v>
      </c>
      <c r="G454" s="41">
        <f t="shared" si="37"/>
        <v>759</v>
      </c>
      <c r="H454" s="117" t="s">
        <v>1951</v>
      </c>
      <c r="I454" s="39" t="s">
        <v>1822</v>
      </c>
      <c r="J454" s="40" t="s">
        <v>2365</v>
      </c>
      <c r="K454" s="39" t="s">
        <v>2364</v>
      </c>
      <c r="M454" s="7">
        <f t="shared" si="38"/>
        <v>0</v>
      </c>
    </row>
    <row r="455" spans="1:13" s="3" customFormat="1" ht="12.75" customHeight="1">
      <c r="A455" s="3">
        <v>451</v>
      </c>
      <c r="B455" s="129" t="s">
        <v>4678</v>
      </c>
      <c r="C455" s="130" t="s">
        <v>2239</v>
      </c>
      <c r="D455" s="131" t="s">
        <v>4696</v>
      </c>
      <c r="E455" s="132" t="s">
        <v>4683</v>
      </c>
      <c r="F455" s="176" t="s">
        <v>4684</v>
      </c>
      <c r="G455" s="133" t="s">
        <v>4685</v>
      </c>
      <c r="H455" s="103" t="s">
        <v>4680</v>
      </c>
      <c r="I455" s="103" t="s">
        <v>4681</v>
      </c>
      <c r="J455" s="103" t="s">
        <v>4682</v>
      </c>
      <c r="K455" s="103" t="s">
        <v>2363</v>
      </c>
      <c r="M455" s="7">
        <f t="shared" si="38"/>
        <v>0</v>
      </c>
    </row>
    <row r="456" spans="1:13" ht="12.75" customHeight="1">
      <c r="A456" s="7">
        <v>452</v>
      </c>
      <c r="B456" s="39" t="s">
        <v>1923</v>
      </c>
      <c r="C456" s="39" t="s">
        <v>1924</v>
      </c>
      <c r="D456" s="42" t="s">
        <v>4698</v>
      </c>
      <c r="E456" s="113">
        <v>1650</v>
      </c>
      <c r="F456" s="177">
        <f>IF(LOOKUP($J456,RABAT!$A$6:$A$9,RABAT!$A$6:$A$9)=$J456,LOOKUP($J456,RABAT!$A$6:$A$9,RABAT!C$6:C$9),"---")</f>
        <v>0</v>
      </c>
      <c r="G456" s="41">
        <f t="shared" ref="G456:G497" si="39">CEILING(E456-(E456*F456),0.1)</f>
        <v>1650</v>
      </c>
      <c r="H456" s="117" t="s">
        <v>1925</v>
      </c>
      <c r="I456" s="39" t="s">
        <v>1822</v>
      </c>
      <c r="J456" s="40" t="s">
        <v>2365</v>
      </c>
      <c r="K456" s="39" t="s">
        <v>2364</v>
      </c>
      <c r="M456" s="7">
        <f t="shared" si="38"/>
        <v>0</v>
      </c>
    </row>
    <row r="457" spans="1:13" ht="12.75" customHeight="1">
      <c r="A457" s="3">
        <v>453</v>
      </c>
      <c r="B457" s="39" t="s">
        <v>1926</v>
      </c>
      <c r="C457" s="39" t="s">
        <v>1927</v>
      </c>
      <c r="D457" s="39" t="s">
        <v>4698</v>
      </c>
      <c r="E457" s="113">
        <v>1734</v>
      </c>
      <c r="F457" s="177">
        <f>IF(LOOKUP($J457,RABAT!$A$6:$A$9,RABAT!$A$6:$A$9)=$J457,LOOKUP($J457,RABAT!$A$6:$A$9,RABAT!C$6:C$9),"---")</f>
        <v>0</v>
      </c>
      <c r="G457" s="41">
        <f t="shared" si="39"/>
        <v>1734</v>
      </c>
      <c r="H457" s="117" t="s">
        <v>1928</v>
      </c>
      <c r="I457" s="39" t="s">
        <v>1822</v>
      </c>
      <c r="J457" s="40" t="s">
        <v>2365</v>
      </c>
      <c r="K457" s="39" t="s">
        <v>2364</v>
      </c>
      <c r="M457" s="7">
        <f t="shared" si="38"/>
        <v>0</v>
      </c>
    </row>
    <row r="458" spans="1:13" ht="12.75" customHeight="1">
      <c r="A458" s="7">
        <v>454</v>
      </c>
      <c r="B458" s="39" t="s">
        <v>1929</v>
      </c>
      <c r="C458" s="39" t="s">
        <v>1930</v>
      </c>
      <c r="D458" s="39" t="s">
        <v>4698</v>
      </c>
      <c r="E458" s="113">
        <v>1036</v>
      </c>
      <c r="F458" s="177">
        <f>IF(LOOKUP($J458,RABAT!$A$6:$A$9,RABAT!$A$6:$A$9)=$J458,LOOKUP($J458,RABAT!$A$6:$A$9,RABAT!C$6:C$9),"---")</f>
        <v>0</v>
      </c>
      <c r="G458" s="41">
        <f t="shared" si="39"/>
        <v>1036</v>
      </c>
      <c r="H458" s="117" t="s">
        <v>1912</v>
      </c>
      <c r="I458" s="39" t="s">
        <v>1822</v>
      </c>
      <c r="J458" s="40" t="s">
        <v>2365</v>
      </c>
      <c r="K458" s="39" t="s">
        <v>2364</v>
      </c>
      <c r="M458" s="7">
        <f t="shared" si="38"/>
        <v>0</v>
      </c>
    </row>
    <row r="459" spans="1:13" ht="12.75" customHeight="1">
      <c r="A459" s="3">
        <v>455</v>
      </c>
      <c r="B459" s="39" t="s">
        <v>1931</v>
      </c>
      <c r="C459" s="39" t="s">
        <v>1932</v>
      </c>
      <c r="D459" s="39" t="s">
        <v>4697</v>
      </c>
      <c r="E459" s="113">
        <v>868</v>
      </c>
      <c r="F459" s="177">
        <f>IF(LOOKUP($J459,RABAT!$A$6:$A$9,RABAT!$A$6:$A$9)=$J459,LOOKUP($J459,RABAT!$A$6:$A$9,RABAT!C$6:C$9),"---")</f>
        <v>0</v>
      </c>
      <c r="G459" s="41">
        <f t="shared" si="39"/>
        <v>868</v>
      </c>
      <c r="H459" s="117" t="s">
        <v>1933</v>
      </c>
      <c r="I459" s="39" t="s">
        <v>1822</v>
      </c>
      <c r="J459" s="40" t="s">
        <v>2365</v>
      </c>
      <c r="K459" s="39" t="s">
        <v>2364</v>
      </c>
      <c r="M459" s="7">
        <f t="shared" si="38"/>
        <v>0</v>
      </c>
    </row>
    <row r="460" spans="1:13" ht="12.75" customHeight="1">
      <c r="A460" s="7">
        <v>456</v>
      </c>
      <c r="B460" s="39" t="s">
        <v>1952</v>
      </c>
      <c r="C460" s="39" t="s">
        <v>1953</v>
      </c>
      <c r="D460" s="39" t="s">
        <v>4697</v>
      </c>
      <c r="E460" s="113">
        <v>1021</v>
      </c>
      <c r="F460" s="177">
        <f>IF(LOOKUP($J460,RABAT!$A$6:$A$9,RABAT!$A$6:$A$9)=$J460,LOOKUP($J460,RABAT!$A$6:$A$9,RABAT!C$6:C$9),"---")</f>
        <v>0</v>
      </c>
      <c r="G460" s="41">
        <f t="shared" si="39"/>
        <v>1021</v>
      </c>
      <c r="H460" s="117" t="s">
        <v>1848</v>
      </c>
      <c r="I460" s="39" t="s">
        <v>1822</v>
      </c>
      <c r="J460" s="40" t="s">
        <v>2365</v>
      </c>
      <c r="K460" s="39" t="s">
        <v>2364</v>
      </c>
      <c r="M460" s="7">
        <f t="shared" si="38"/>
        <v>0</v>
      </c>
    </row>
    <row r="461" spans="1:13" ht="12.75" customHeight="1">
      <c r="A461" s="3">
        <v>457</v>
      </c>
      <c r="B461" s="39" t="s">
        <v>1954</v>
      </c>
      <c r="C461" s="39" t="s">
        <v>1955</v>
      </c>
      <c r="D461" s="42" t="s">
        <v>4700</v>
      </c>
      <c r="E461" s="113">
        <v>1778</v>
      </c>
      <c r="F461" s="177">
        <f>IF(LOOKUP($J461,RABAT!$A$6:$A$9,RABAT!$A$6:$A$9)=$J461,LOOKUP($J461,RABAT!$A$6:$A$9,RABAT!C$6:C$9),"---")</f>
        <v>0</v>
      </c>
      <c r="G461" s="41">
        <f t="shared" si="39"/>
        <v>1778</v>
      </c>
      <c r="H461" s="117" t="s">
        <v>1956</v>
      </c>
      <c r="I461" s="39" t="s">
        <v>1822</v>
      </c>
      <c r="J461" s="40" t="s">
        <v>2365</v>
      </c>
      <c r="K461" s="39" t="s">
        <v>2364</v>
      </c>
      <c r="M461" s="7">
        <f t="shared" si="38"/>
        <v>0</v>
      </c>
    </row>
    <row r="462" spans="1:13" ht="12.75" customHeight="1">
      <c r="A462" s="7">
        <v>458</v>
      </c>
      <c r="B462" s="39" t="s">
        <v>1957</v>
      </c>
      <c r="C462" s="39" t="s">
        <v>1958</v>
      </c>
      <c r="D462" s="39" t="s">
        <v>4698</v>
      </c>
      <c r="E462" s="113">
        <v>1872</v>
      </c>
      <c r="F462" s="177">
        <f>IF(LOOKUP($J462,RABAT!$A$6:$A$9,RABAT!$A$6:$A$9)=$J462,LOOKUP($J462,RABAT!$A$6:$A$9,RABAT!C$6:C$9),"---")</f>
        <v>0</v>
      </c>
      <c r="G462" s="41">
        <f t="shared" si="39"/>
        <v>1872</v>
      </c>
      <c r="H462" s="117" t="s">
        <v>1959</v>
      </c>
      <c r="I462" s="39" t="s">
        <v>1822</v>
      </c>
      <c r="J462" s="40" t="s">
        <v>2365</v>
      </c>
      <c r="K462" s="39" t="s">
        <v>2364</v>
      </c>
      <c r="M462" s="7">
        <f t="shared" si="38"/>
        <v>0</v>
      </c>
    </row>
    <row r="463" spans="1:13" ht="12.75" customHeight="1">
      <c r="A463" s="3">
        <v>459</v>
      </c>
      <c r="B463" s="39" t="s">
        <v>1960</v>
      </c>
      <c r="C463" s="39" t="s">
        <v>1961</v>
      </c>
      <c r="D463" s="39" t="s">
        <v>4698</v>
      </c>
      <c r="E463" s="113">
        <v>1872</v>
      </c>
      <c r="F463" s="177">
        <f>IF(LOOKUP($J463,RABAT!$A$6:$A$9,RABAT!$A$6:$A$9)=$J463,LOOKUP($J463,RABAT!$A$6:$A$9,RABAT!C$6:C$9),"---")</f>
        <v>0</v>
      </c>
      <c r="G463" s="41">
        <f t="shared" si="39"/>
        <v>1872</v>
      </c>
      <c r="H463" s="117" t="s">
        <v>1913</v>
      </c>
      <c r="I463" s="39" t="s">
        <v>1822</v>
      </c>
      <c r="J463" s="40" t="s">
        <v>2365</v>
      </c>
      <c r="K463" s="39" t="s">
        <v>2364</v>
      </c>
      <c r="M463" s="7">
        <f t="shared" si="38"/>
        <v>0</v>
      </c>
    </row>
    <row r="464" spans="1:13" ht="12.75" customHeight="1">
      <c r="A464" s="7">
        <v>460</v>
      </c>
      <c r="B464" s="39" t="s">
        <v>1962</v>
      </c>
      <c r="C464" s="39" t="s">
        <v>1963</v>
      </c>
      <c r="D464" s="39" t="s">
        <v>4698</v>
      </c>
      <c r="E464" s="113">
        <v>2032</v>
      </c>
      <c r="F464" s="177">
        <f>IF(LOOKUP($J464,RABAT!$A$6:$A$9,RABAT!$A$6:$A$9)=$J464,LOOKUP($J464,RABAT!$A$6:$A$9,RABAT!C$6:C$9),"---")</f>
        <v>0</v>
      </c>
      <c r="G464" s="41">
        <f t="shared" si="39"/>
        <v>2032</v>
      </c>
      <c r="H464" s="117" t="s">
        <v>1964</v>
      </c>
      <c r="I464" s="39" t="s">
        <v>1822</v>
      </c>
      <c r="J464" s="40" t="s">
        <v>2365</v>
      </c>
      <c r="K464" s="39" t="s">
        <v>2364</v>
      </c>
      <c r="M464" s="7">
        <f t="shared" si="38"/>
        <v>0</v>
      </c>
    </row>
    <row r="465" spans="1:13" ht="12.75" customHeight="1">
      <c r="A465" s="3">
        <v>461</v>
      </c>
      <c r="B465" s="39" t="s">
        <v>1965</v>
      </c>
      <c r="C465" s="39" t="s">
        <v>1966</v>
      </c>
      <c r="D465" s="39" t="s">
        <v>4698</v>
      </c>
      <c r="E465" s="113">
        <v>2032</v>
      </c>
      <c r="F465" s="177">
        <f>IF(LOOKUP($J465,RABAT!$A$6:$A$9,RABAT!$A$6:$A$9)=$J465,LOOKUP($J465,RABAT!$A$6:$A$9,RABAT!C$6:C$9),"---")</f>
        <v>0</v>
      </c>
      <c r="G465" s="41">
        <f t="shared" si="39"/>
        <v>2032</v>
      </c>
      <c r="H465" s="117" t="s">
        <v>1851</v>
      </c>
      <c r="I465" s="39" t="s">
        <v>1822</v>
      </c>
      <c r="J465" s="40" t="s">
        <v>2365</v>
      </c>
      <c r="K465" s="39" t="s">
        <v>2364</v>
      </c>
      <c r="M465" s="7">
        <f t="shared" si="38"/>
        <v>0</v>
      </c>
    </row>
    <row r="466" spans="1:13" ht="12.75" customHeight="1">
      <c r="A466" s="7">
        <v>462</v>
      </c>
      <c r="B466" s="39" t="s">
        <v>1967</v>
      </c>
      <c r="C466" s="39" t="s">
        <v>1968</v>
      </c>
      <c r="D466" s="42" t="s">
        <v>4700</v>
      </c>
      <c r="E466" s="113">
        <v>1783</v>
      </c>
      <c r="F466" s="177">
        <f>IF(LOOKUP($J466,RABAT!$A$6:$A$9,RABAT!$A$6:$A$9)=$J466,LOOKUP($J466,RABAT!$A$6:$A$9,RABAT!C$6:C$9),"---")</f>
        <v>0</v>
      </c>
      <c r="G466" s="41">
        <f t="shared" si="39"/>
        <v>1783</v>
      </c>
      <c r="H466" s="117" t="s">
        <v>1969</v>
      </c>
      <c r="I466" s="39" t="s">
        <v>1822</v>
      </c>
      <c r="J466" s="40" t="s">
        <v>2365</v>
      </c>
      <c r="K466" s="39" t="s">
        <v>2364</v>
      </c>
      <c r="M466" s="7">
        <f t="shared" si="38"/>
        <v>0</v>
      </c>
    </row>
    <row r="467" spans="1:13" ht="12.75" customHeight="1">
      <c r="A467" s="3">
        <v>463</v>
      </c>
      <c r="B467" s="39" t="s">
        <v>1970</v>
      </c>
      <c r="C467" s="39" t="s">
        <v>1971</v>
      </c>
      <c r="D467" s="39" t="s">
        <v>4698</v>
      </c>
      <c r="E467" s="113">
        <v>986</v>
      </c>
      <c r="F467" s="177">
        <f>IF(LOOKUP($J467,RABAT!$A$6:$A$9,RABAT!$A$6:$A$9)=$J467,LOOKUP($J467,RABAT!$A$6:$A$9,RABAT!C$6:C$9),"---")</f>
        <v>0</v>
      </c>
      <c r="G467" s="41">
        <f t="shared" si="39"/>
        <v>986</v>
      </c>
      <c r="H467" s="117" t="s">
        <v>1972</v>
      </c>
      <c r="I467" s="39" t="s">
        <v>1822</v>
      </c>
      <c r="J467" s="40" t="s">
        <v>2365</v>
      </c>
      <c r="K467" s="39" t="s">
        <v>2364</v>
      </c>
      <c r="M467" s="7">
        <f t="shared" si="38"/>
        <v>0</v>
      </c>
    </row>
    <row r="468" spans="1:13" ht="12.75" customHeight="1">
      <c r="A468" s="7">
        <v>464</v>
      </c>
      <c r="B468" s="39" t="s">
        <v>1973</v>
      </c>
      <c r="C468" s="39" t="s">
        <v>1974</v>
      </c>
      <c r="D468" s="39" t="s">
        <v>4697</v>
      </c>
      <c r="E468" s="113">
        <v>1004</v>
      </c>
      <c r="F468" s="177">
        <f>IF(LOOKUP($J468,RABAT!$A$6:$A$9,RABAT!$A$6:$A$9)=$J468,LOOKUP($J468,RABAT!$A$6:$A$9,RABAT!C$6:C$9),"---")</f>
        <v>0</v>
      </c>
      <c r="G468" s="41">
        <f t="shared" si="39"/>
        <v>1004</v>
      </c>
      <c r="H468" s="117" t="s">
        <v>1914</v>
      </c>
      <c r="I468" s="39" t="s">
        <v>1822</v>
      </c>
      <c r="J468" s="40" t="s">
        <v>2365</v>
      </c>
      <c r="K468" s="39" t="s">
        <v>2364</v>
      </c>
      <c r="M468" s="7">
        <f t="shared" si="38"/>
        <v>0</v>
      </c>
    </row>
    <row r="469" spans="1:13" ht="12.75" customHeight="1">
      <c r="A469" s="3">
        <v>465</v>
      </c>
      <c r="B469" s="39" t="s">
        <v>1975</v>
      </c>
      <c r="C469" s="39" t="s">
        <v>1976</v>
      </c>
      <c r="D469" s="39" t="s">
        <v>4697</v>
      </c>
      <c r="E469" s="113">
        <v>997</v>
      </c>
      <c r="F469" s="177">
        <f>IF(LOOKUP($J469,RABAT!$A$6:$A$9,RABAT!$A$6:$A$9)=$J469,LOOKUP($J469,RABAT!$A$6:$A$9,RABAT!C$6:C$9),"---")</f>
        <v>0</v>
      </c>
      <c r="G469" s="41">
        <f t="shared" si="39"/>
        <v>997</v>
      </c>
      <c r="H469" s="117" t="s">
        <v>1977</v>
      </c>
      <c r="I469" s="39" t="s">
        <v>1822</v>
      </c>
      <c r="J469" s="40" t="s">
        <v>2365</v>
      </c>
      <c r="K469" s="39" t="s">
        <v>2364</v>
      </c>
      <c r="M469" s="7">
        <f t="shared" si="38"/>
        <v>0</v>
      </c>
    </row>
    <row r="470" spans="1:13" ht="12.75" customHeight="1">
      <c r="A470" s="7">
        <v>466</v>
      </c>
      <c r="B470" s="39" t="s">
        <v>1978</v>
      </c>
      <c r="C470" s="39" t="s">
        <v>1979</v>
      </c>
      <c r="D470" s="39" t="s">
        <v>4697</v>
      </c>
      <c r="E470" s="113">
        <v>944</v>
      </c>
      <c r="F470" s="177">
        <f>IF(LOOKUP($J470,RABAT!$A$6:$A$9,RABAT!$A$6:$A$9)=$J470,LOOKUP($J470,RABAT!$A$6:$A$9,RABAT!C$6:C$9),"---")</f>
        <v>0</v>
      </c>
      <c r="G470" s="41">
        <f t="shared" si="39"/>
        <v>944</v>
      </c>
      <c r="H470" s="117" t="s">
        <v>1854</v>
      </c>
      <c r="I470" s="39" t="s">
        <v>1822</v>
      </c>
      <c r="J470" s="40" t="s">
        <v>2365</v>
      </c>
      <c r="K470" s="39" t="s">
        <v>2364</v>
      </c>
      <c r="M470" s="7">
        <f t="shared" si="38"/>
        <v>0</v>
      </c>
    </row>
    <row r="471" spans="1:13" ht="12.75" customHeight="1">
      <c r="A471" s="3">
        <v>467</v>
      </c>
      <c r="B471" s="39" t="s">
        <v>1980</v>
      </c>
      <c r="C471" s="39" t="s">
        <v>1981</v>
      </c>
      <c r="D471" s="42" t="s">
        <v>4698</v>
      </c>
      <c r="E471" s="113">
        <v>1964</v>
      </c>
      <c r="F471" s="177">
        <f>IF(LOOKUP($J471,RABAT!$A$6:$A$9,RABAT!$A$6:$A$9)=$J471,LOOKUP($J471,RABAT!$A$6:$A$9,RABAT!C$6:C$9),"---")</f>
        <v>0</v>
      </c>
      <c r="G471" s="41">
        <f t="shared" si="39"/>
        <v>1964</v>
      </c>
      <c r="H471" s="117" t="s">
        <v>1982</v>
      </c>
      <c r="I471" s="39" t="s">
        <v>1822</v>
      </c>
      <c r="J471" s="40" t="s">
        <v>2365</v>
      </c>
      <c r="K471" s="39" t="s">
        <v>2364</v>
      </c>
      <c r="M471" s="7">
        <f t="shared" si="38"/>
        <v>0</v>
      </c>
    </row>
    <row r="472" spans="1:13" ht="12.75" customHeight="1">
      <c r="A472" s="7">
        <v>468</v>
      </c>
      <c r="B472" s="39" t="s">
        <v>1983</v>
      </c>
      <c r="C472" s="39" t="s">
        <v>1984</v>
      </c>
      <c r="D472" s="39" t="s">
        <v>4698</v>
      </c>
      <c r="E472" s="113">
        <v>1036</v>
      </c>
      <c r="F472" s="177">
        <f>IF(LOOKUP($J472,RABAT!$A$6:$A$9,RABAT!$A$6:$A$9)=$J472,LOOKUP($J472,RABAT!$A$6:$A$9,RABAT!C$6:C$9),"---")</f>
        <v>0</v>
      </c>
      <c r="G472" s="41">
        <f t="shared" si="39"/>
        <v>1036</v>
      </c>
      <c r="H472" s="117" t="s">
        <v>1985</v>
      </c>
      <c r="I472" s="39" t="s">
        <v>1822</v>
      </c>
      <c r="J472" s="40" t="s">
        <v>2365</v>
      </c>
      <c r="K472" s="39" t="s">
        <v>2364</v>
      </c>
      <c r="M472" s="7">
        <f t="shared" si="38"/>
        <v>0</v>
      </c>
    </row>
    <row r="473" spans="1:13" ht="12.75" customHeight="1">
      <c r="A473" s="3">
        <v>469</v>
      </c>
      <c r="B473" s="39" t="s">
        <v>1986</v>
      </c>
      <c r="C473" s="39" t="s">
        <v>1987</v>
      </c>
      <c r="D473" s="39" t="s">
        <v>4697</v>
      </c>
      <c r="E473" s="113">
        <v>1036</v>
      </c>
      <c r="F473" s="177">
        <f>IF(LOOKUP($J473,RABAT!$A$6:$A$9,RABAT!$A$6:$A$9)=$J473,LOOKUP($J473,RABAT!$A$6:$A$9,RABAT!C$6:C$9),"---")</f>
        <v>0</v>
      </c>
      <c r="G473" s="41">
        <f t="shared" si="39"/>
        <v>1036</v>
      </c>
      <c r="H473" s="117" t="s">
        <v>1915</v>
      </c>
      <c r="I473" s="39" t="s">
        <v>1822</v>
      </c>
      <c r="J473" s="40" t="s">
        <v>2365</v>
      </c>
      <c r="K473" s="39" t="s">
        <v>2364</v>
      </c>
      <c r="M473" s="7">
        <f t="shared" si="38"/>
        <v>0</v>
      </c>
    </row>
    <row r="474" spans="1:13" ht="12.75" customHeight="1">
      <c r="A474" s="7">
        <v>470</v>
      </c>
      <c r="B474" s="39" t="s">
        <v>1988</v>
      </c>
      <c r="C474" s="39" t="s">
        <v>1989</v>
      </c>
      <c r="D474" s="39" t="s">
        <v>4697</v>
      </c>
      <c r="E474" s="113">
        <v>1010</v>
      </c>
      <c r="F474" s="177">
        <f>IF(LOOKUP($J474,RABAT!$A$6:$A$9,RABAT!$A$6:$A$9)=$J474,LOOKUP($J474,RABAT!$A$6:$A$9,RABAT!C$6:C$9),"---")</f>
        <v>0</v>
      </c>
      <c r="G474" s="41">
        <f t="shared" si="39"/>
        <v>1010</v>
      </c>
      <c r="H474" s="117" t="s">
        <v>1785</v>
      </c>
      <c r="I474" s="39" t="s">
        <v>1822</v>
      </c>
      <c r="J474" s="40" t="s">
        <v>2365</v>
      </c>
      <c r="K474" s="39" t="s">
        <v>2364</v>
      </c>
      <c r="M474" s="7">
        <f t="shared" si="38"/>
        <v>0</v>
      </c>
    </row>
    <row r="475" spans="1:13" ht="12.75" customHeight="1">
      <c r="A475" s="3">
        <v>471</v>
      </c>
      <c r="B475" s="39" t="s">
        <v>1990</v>
      </c>
      <c r="C475" s="39" t="s">
        <v>1991</v>
      </c>
      <c r="D475" s="39" t="s">
        <v>4697</v>
      </c>
      <c r="E475" s="113">
        <v>1226</v>
      </c>
      <c r="F475" s="177">
        <f>IF(LOOKUP($J475,RABAT!$A$6:$A$9,RABAT!$A$6:$A$9)=$J475,LOOKUP($J475,RABAT!$A$6:$A$9,RABAT!C$6:C$9),"---")</f>
        <v>0</v>
      </c>
      <c r="G475" s="41">
        <f t="shared" si="39"/>
        <v>1226</v>
      </c>
      <c r="H475" s="117" t="s">
        <v>1857</v>
      </c>
      <c r="I475" s="39" t="s">
        <v>1822</v>
      </c>
      <c r="J475" s="40" t="s">
        <v>2365</v>
      </c>
      <c r="K475" s="39" t="s">
        <v>2364</v>
      </c>
      <c r="M475" s="7">
        <f t="shared" si="38"/>
        <v>0</v>
      </c>
    </row>
    <row r="476" spans="1:13" ht="12.75" customHeight="1">
      <c r="A476" s="7">
        <v>472</v>
      </c>
      <c r="B476" s="39" t="s">
        <v>1992</v>
      </c>
      <c r="C476" s="39" t="s">
        <v>1993</v>
      </c>
      <c r="D476" s="42" t="s">
        <v>4700</v>
      </c>
      <c r="E476" s="113">
        <v>2233</v>
      </c>
      <c r="F476" s="177">
        <f>IF(LOOKUP($J476,RABAT!$A$6:$A$9,RABAT!$A$6:$A$9)=$J476,LOOKUP($J476,RABAT!$A$6:$A$9,RABAT!C$6:C$9),"---")</f>
        <v>0</v>
      </c>
      <c r="G476" s="41">
        <f t="shared" si="39"/>
        <v>2233</v>
      </c>
      <c r="H476" s="117" t="s">
        <v>1994</v>
      </c>
      <c r="I476" s="39" t="s">
        <v>1822</v>
      </c>
      <c r="J476" s="40" t="s">
        <v>2365</v>
      </c>
      <c r="K476" s="39" t="s">
        <v>2364</v>
      </c>
      <c r="M476" s="7">
        <f t="shared" si="38"/>
        <v>0</v>
      </c>
    </row>
    <row r="477" spans="1:13" ht="12.75" customHeight="1">
      <c r="A477" s="3">
        <v>473</v>
      </c>
      <c r="B477" s="39" t="s">
        <v>1995</v>
      </c>
      <c r="C477" s="39" t="s">
        <v>1996</v>
      </c>
      <c r="D477" s="39" t="s">
        <v>4698</v>
      </c>
      <c r="E477" s="113">
        <v>2348</v>
      </c>
      <c r="F477" s="177">
        <f>IF(LOOKUP($J477,RABAT!$A$6:$A$9,RABAT!$A$6:$A$9)=$J477,LOOKUP($J477,RABAT!$A$6:$A$9,RABAT!C$6:C$9),"---")</f>
        <v>0</v>
      </c>
      <c r="G477" s="41">
        <f t="shared" si="39"/>
        <v>2348</v>
      </c>
      <c r="H477" s="117" t="s">
        <v>1997</v>
      </c>
      <c r="I477" s="39" t="s">
        <v>1822</v>
      </c>
      <c r="J477" s="40" t="s">
        <v>2365</v>
      </c>
      <c r="K477" s="39" t="s">
        <v>2364</v>
      </c>
      <c r="M477" s="7">
        <f t="shared" si="38"/>
        <v>0</v>
      </c>
    </row>
    <row r="478" spans="1:13" ht="12.75" customHeight="1">
      <c r="A478" s="7">
        <v>474</v>
      </c>
      <c r="B478" s="39" t="s">
        <v>1998</v>
      </c>
      <c r="C478" s="39" t="s">
        <v>1999</v>
      </c>
      <c r="D478" s="39" t="s">
        <v>4698</v>
      </c>
      <c r="E478" s="113">
        <v>2348</v>
      </c>
      <c r="F478" s="177">
        <f>IF(LOOKUP($J478,RABAT!$A$6:$A$9,RABAT!$A$6:$A$9)=$J478,LOOKUP($J478,RABAT!$A$6:$A$9,RABAT!C$6:C$9),"---")</f>
        <v>0</v>
      </c>
      <c r="G478" s="41">
        <f t="shared" si="39"/>
        <v>2348</v>
      </c>
      <c r="H478" s="117" t="s">
        <v>1916</v>
      </c>
      <c r="I478" s="39" t="s">
        <v>1822</v>
      </c>
      <c r="J478" s="40" t="s">
        <v>2365</v>
      </c>
      <c r="K478" s="39" t="s">
        <v>2364</v>
      </c>
      <c r="M478" s="7">
        <f t="shared" si="38"/>
        <v>0</v>
      </c>
    </row>
    <row r="479" spans="1:13" ht="12.75" customHeight="1">
      <c r="A479" s="3">
        <v>475</v>
      </c>
      <c r="B479" s="39" t="s">
        <v>2000</v>
      </c>
      <c r="C479" s="39" t="s">
        <v>2001</v>
      </c>
      <c r="D479" s="39" t="s">
        <v>4698</v>
      </c>
      <c r="E479" s="113">
        <v>2509</v>
      </c>
      <c r="F479" s="177">
        <f>IF(LOOKUP($J479,RABAT!$A$6:$A$9,RABAT!$A$6:$A$9)=$J479,LOOKUP($J479,RABAT!$A$6:$A$9,RABAT!C$6:C$9),"---")</f>
        <v>0</v>
      </c>
      <c r="G479" s="41">
        <f t="shared" si="39"/>
        <v>2509</v>
      </c>
      <c r="H479" s="117" t="s">
        <v>2002</v>
      </c>
      <c r="I479" s="39" t="s">
        <v>1822</v>
      </c>
      <c r="J479" s="40" t="s">
        <v>2365</v>
      </c>
      <c r="K479" s="39" t="s">
        <v>2364</v>
      </c>
      <c r="M479" s="7">
        <f t="shared" si="38"/>
        <v>0</v>
      </c>
    </row>
    <row r="480" spans="1:13" ht="12.75" customHeight="1">
      <c r="A480" s="7">
        <v>476</v>
      </c>
      <c r="B480" s="39" t="s">
        <v>2003</v>
      </c>
      <c r="C480" s="39" t="s">
        <v>2004</v>
      </c>
      <c r="D480" s="39" t="s">
        <v>4698</v>
      </c>
      <c r="E480" s="113">
        <v>2509</v>
      </c>
      <c r="F480" s="177">
        <f>IF(LOOKUP($J480,RABAT!$A$6:$A$9,RABAT!$A$6:$A$9)=$J480,LOOKUP($J480,RABAT!$A$6:$A$9,RABAT!C$6:C$9),"---")</f>
        <v>0</v>
      </c>
      <c r="G480" s="41">
        <f t="shared" si="39"/>
        <v>2509</v>
      </c>
      <c r="H480" s="117" t="s">
        <v>1860</v>
      </c>
      <c r="I480" s="39" t="s">
        <v>1822</v>
      </c>
      <c r="J480" s="40" t="s">
        <v>2365</v>
      </c>
      <c r="K480" s="39" t="s">
        <v>2364</v>
      </c>
      <c r="M480" s="7">
        <f t="shared" si="38"/>
        <v>0</v>
      </c>
    </row>
    <row r="481" spans="1:13" ht="12.75" customHeight="1">
      <c r="A481" s="3">
        <v>477</v>
      </c>
      <c r="B481" s="39" t="s">
        <v>2005</v>
      </c>
      <c r="C481" s="39" t="s">
        <v>2006</v>
      </c>
      <c r="D481" s="42" t="s">
        <v>4700</v>
      </c>
      <c r="E481" s="113">
        <v>3051</v>
      </c>
      <c r="F481" s="177">
        <f>IF(LOOKUP($J481,RABAT!$A$6:$A$9,RABAT!$A$6:$A$9)=$J481,LOOKUP($J481,RABAT!$A$6:$A$9,RABAT!C$6:C$9),"---")</f>
        <v>0</v>
      </c>
      <c r="G481" s="41">
        <f t="shared" si="39"/>
        <v>3051</v>
      </c>
      <c r="H481" s="117" t="s">
        <v>2007</v>
      </c>
      <c r="I481" s="39" t="s">
        <v>1822</v>
      </c>
      <c r="J481" s="40" t="s">
        <v>2365</v>
      </c>
      <c r="K481" s="39" t="s">
        <v>2364</v>
      </c>
      <c r="M481" s="7">
        <f t="shared" si="38"/>
        <v>0</v>
      </c>
    </row>
    <row r="482" spans="1:13" ht="12.75" customHeight="1">
      <c r="A482" s="7">
        <v>478</v>
      </c>
      <c r="B482" s="39" t="s">
        <v>2008</v>
      </c>
      <c r="C482" s="39" t="s">
        <v>2009</v>
      </c>
      <c r="D482" s="42" t="s">
        <v>4700</v>
      </c>
      <c r="E482" s="113">
        <v>2979</v>
      </c>
      <c r="F482" s="177">
        <f>IF(LOOKUP($J482,RABAT!$A$6:$A$9,RABAT!$A$6:$A$9)=$J482,LOOKUP($J482,RABAT!$A$6:$A$9,RABAT!C$6:C$9),"---")</f>
        <v>0</v>
      </c>
      <c r="G482" s="41">
        <f t="shared" si="39"/>
        <v>2979</v>
      </c>
      <c r="H482" s="117" t="s">
        <v>2010</v>
      </c>
      <c r="I482" s="39" t="s">
        <v>1822</v>
      </c>
      <c r="J482" s="40" t="s">
        <v>2365</v>
      </c>
      <c r="K482" s="39" t="s">
        <v>2364</v>
      </c>
      <c r="M482" s="7">
        <f t="shared" si="38"/>
        <v>0</v>
      </c>
    </row>
    <row r="483" spans="1:13" ht="12.75" customHeight="1">
      <c r="A483" s="3">
        <v>479</v>
      </c>
      <c r="B483" s="39" t="s">
        <v>2011</v>
      </c>
      <c r="C483" s="39" t="s">
        <v>2012</v>
      </c>
      <c r="D483" s="42" t="s">
        <v>4698</v>
      </c>
      <c r="E483" s="113">
        <v>2979</v>
      </c>
      <c r="F483" s="177">
        <f>IF(LOOKUP($J483,RABAT!$A$6:$A$9,RABAT!$A$6:$A$9)=$J483,LOOKUP($J483,RABAT!$A$6:$A$9,RABAT!C$6:C$9),"---")</f>
        <v>0</v>
      </c>
      <c r="G483" s="41">
        <f t="shared" si="39"/>
        <v>2979</v>
      </c>
      <c r="H483" s="117" t="s">
        <v>1917</v>
      </c>
      <c r="I483" s="39" t="s">
        <v>1822</v>
      </c>
      <c r="J483" s="40" t="s">
        <v>2365</v>
      </c>
      <c r="K483" s="39" t="s">
        <v>2364</v>
      </c>
      <c r="M483" s="7">
        <f t="shared" si="38"/>
        <v>0</v>
      </c>
    </row>
    <row r="484" spans="1:13" ht="12.75" customHeight="1">
      <c r="A484" s="7">
        <v>480</v>
      </c>
      <c r="B484" s="39" t="s">
        <v>2013</v>
      </c>
      <c r="C484" s="39" t="s">
        <v>2014</v>
      </c>
      <c r="D484" s="42" t="s">
        <v>4700</v>
      </c>
      <c r="E484" s="113">
        <v>3139</v>
      </c>
      <c r="F484" s="177">
        <f>IF(LOOKUP($J484,RABAT!$A$6:$A$9,RABAT!$A$6:$A$9)=$J484,LOOKUP($J484,RABAT!$A$6:$A$9,RABAT!C$6:C$9),"---")</f>
        <v>0</v>
      </c>
      <c r="G484" s="41">
        <f t="shared" si="39"/>
        <v>3139</v>
      </c>
      <c r="H484" s="117" t="s">
        <v>2015</v>
      </c>
      <c r="I484" s="39" t="s">
        <v>1822</v>
      </c>
      <c r="J484" s="40" t="s">
        <v>2365</v>
      </c>
      <c r="K484" s="39" t="s">
        <v>2364</v>
      </c>
      <c r="M484" s="7">
        <f t="shared" si="38"/>
        <v>0</v>
      </c>
    </row>
    <row r="485" spans="1:13" ht="12.75" customHeight="1">
      <c r="A485" s="3">
        <v>481</v>
      </c>
      <c r="B485" s="39" t="s">
        <v>2016</v>
      </c>
      <c r="C485" s="39" t="s">
        <v>2017</v>
      </c>
      <c r="D485" s="39" t="s">
        <v>4698</v>
      </c>
      <c r="E485" s="113">
        <v>3214</v>
      </c>
      <c r="F485" s="177">
        <f>IF(LOOKUP($J485,RABAT!$A$6:$A$9,RABAT!$A$6:$A$9)=$J485,LOOKUP($J485,RABAT!$A$6:$A$9,RABAT!C$6:C$9),"---")</f>
        <v>0</v>
      </c>
      <c r="G485" s="41">
        <f t="shared" si="39"/>
        <v>3214</v>
      </c>
      <c r="H485" s="117" t="s">
        <v>1863</v>
      </c>
      <c r="I485" s="39" t="s">
        <v>1822</v>
      </c>
      <c r="J485" s="40" t="s">
        <v>2365</v>
      </c>
      <c r="K485" s="39" t="s">
        <v>2364</v>
      </c>
      <c r="M485" s="7">
        <f t="shared" si="38"/>
        <v>0</v>
      </c>
    </row>
    <row r="486" spans="1:13" ht="12.75" customHeight="1">
      <c r="A486" s="7">
        <v>482</v>
      </c>
      <c r="B486" s="39" t="s">
        <v>2018</v>
      </c>
      <c r="C486" s="39" t="s">
        <v>2019</v>
      </c>
      <c r="D486" s="42" t="s">
        <v>4698</v>
      </c>
      <c r="E486" s="113">
        <v>3110</v>
      </c>
      <c r="F486" s="177">
        <f>IF(LOOKUP($J486,RABAT!$A$6:$A$9,RABAT!$A$6:$A$9)=$J486,LOOKUP($J486,RABAT!$A$6:$A$9,RABAT!C$6:C$9),"---")</f>
        <v>0</v>
      </c>
      <c r="G486" s="41">
        <f t="shared" si="39"/>
        <v>3110</v>
      </c>
      <c r="H486" s="117" t="s">
        <v>2020</v>
      </c>
      <c r="I486" s="39" t="s">
        <v>1822</v>
      </c>
      <c r="J486" s="40" t="s">
        <v>2365</v>
      </c>
      <c r="K486" s="39" t="s">
        <v>2364</v>
      </c>
      <c r="M486" s="7">
        <f t="shared" si="38"/>
        <v>0</v>
      </c>
    </row>
    <row r="487" spans="1:13" ht="12.75" customHeight="1">
      <c r="A487" s="3">
        <v>483</v>
      </c>
      <c r="B487" s="39" t="s">
        <v>2021</v>
      </c>
      <c r="C487" s="39" t="s">
        <v>2022</v>
      </c>
      <c r="D487" s="39" t="s">
        <v>4697</v>
      </c>
      <c r="E487" s="113">
        <v>1174</v>
      </c>
      <c r="F487" s="177">
        <f>IF(LOOKUP($J487,RABAT!$A$6:$A$9,RABAT!$A$6:$A$9)=$J487,LOOKUP($J487,RABAT!$A$6:$A$9,RABAT!C$6:C$9),"---")</f>
        <v>0</v>
      </c>
      <c r="G487" s="41">
        <f t="shared" si="39"/>
        <v>1174</v>
      </c>
      <c r="H487" s="117" t="s">
        <v>2023</v>
      </c>
      <c r="I487" s="39" t="s">
        <v>1822</v>
      </c>
      <c r="J487" s="40" t="s">
        <v>2365</v>
      </c>
      <c r="K487" s="39" t="s">
        <v>2364</v>
      </c>
      <c r="M487" s="7">
        <f t="shared" si="38"/>
        <v>0</v>
      </c>
    </row>
    <row r="488" spans="1:13" ht="12.75" customHeight="1">
      <c r="A488" s="7">
        <v>484</v>
      </c>
      <c r="B488" s="39" t="s">
        <v>2024</v>
      </c>
      <c r="C488" s="39" t="s">
        <v>2025</v>
      </c>
      <c r="D488" s="39" t="s">
        <v>4697</v>
      </c>
      <c r="E488" s="113">
        <v>1174</v>
      </c>
      <c r="F488" s="177">
        <f>IF(LOOKUP($J488,RABAT!$A$6:$A$9,RABAT!$A$6:$A$9)=$J488,LOOKUP($J488,RABAT!$A$6:$A$9,RABAT!C$6:C$9),"---")</f>
        <v>0</v>
      </c>
      <c r="G488" s="41">
        <f t="shared" si="39"/>
        <v>1174</v>
      </c>
      <c r="H488" s="117" t="s">
        <v>1918</v>
      </c>
      <c r="I488" s="39" t="s">
        <v>1822</v>
      </c>
      <c r="J488" s="40" t="s">
        <v>2365</v>
      </c>
      <c r="K488" s="39" t="s">
        <v>2364</v>
      </c>
      <c r="M488" s="7">
        <f t="shared" si="38"/>
        <v>0</v>
      </c>
    </row>
    <row r="489" spans="1:13" ht="12.75" customHeight="1">
      <c r="A489" s="3">
        <v>485</v>
      </c>
      <c r="B489" s="39" t="s">
        <v>2026</v>
      </c>
      <c r="C489" s="39" t="s">
        <v>2027</v>
      </c>
      <c r="D489" s="39" t="s">
        <v>4697</v>
      </c>
      <c r="E489" s="113">
        <v>1537</v>
      </c>
      <c r="F489" s="177">
        <f>IF(LOOKUP($J489,RABAT!$A$6:$A$9,RABAT!$A$6:$A$9)=$J489,LOOKUP($J489,RABAT!$A$6:$A$9,RABAT!C$6:C$9),"---")</f>
        <v>0</v>
      </c>
      <c r="G489" s="41">
        <f t="shared" si="39"/>
        <v>1537</v>
      </c>
      <c r="H489" s="117" t="s">
        <v>2028</v>
      </c>
      <c r="I489" s="39" t="s">
        <v>1822</v>
      </c>
      <c r="J489" s="40" t="s">
        <v>2365</v>
      </c>
      <c r="K489" s="39" t="s">
        <v>2364</v>
      </c>
      <c r="M489" s="7">
        <f t="shared" si="38"/>
        <v>0</v>
      </c>
    </row>
    <row r="490" spans="1:13" ht="12.75" customHeight="1">
      <c r="A490" s="7">
        <v>486</v>
      </c>
      <c r="B490" s="39" t="s">
        <v>2029</v>
      </c>
      <c r="C490" s="39" t="s">
        <v>2030</v>
      </c>
      <c r="D490" s="39" t="s">
        <v>4697</v>
      </c>
      <c r="E490" s="113">
        <v>1852</v>
      </c>
      <c r="F490" s="177">
        <f>IF(LOOKUP($J490,RABAT!$A$6:$A$9,RABAT!$A$6:$A$9)=$J490,LOOKUP($J490,RABAT!$A$6:$A$9,RABAT!C$6:C$9),"---")</f>
        <v>0</v>
      </c>
      <c r="G490" s="41">
        <f t="shared" si="39"/>
        <v>1852</v>
      </c>
      <c r="H490" s="117" t="s">
        <v>1866</v>
      </c>
      <c r="I490" s="39" t="s">
        <v>1822</v>
      </c>
      <c r="J490" s="40" t="s">
        <v>2365</v>
      </c>
      <c r="K490" s="39" t="s">
        <v>2364</v>
      </c>
      <c r="M490" s="7">
        <f t="shared" si="38"/>
        <v>0</v>
      </c>
    </row>
    <row r="491" spans="1:13" ht="12.75" customHeight="1">
      <c r="A491" s="3">
        <v>487</v>
      </c>
      <c r="B491" s="39" t="s">
        <v>2031</v>
      </c>
      <c r="C491" s="39" t="s">
        <v>2032</v>
      </c>
      <c r="D491" s="42" t="s">
        <v>4700</v>
      </c>
      <c r="E491" s="113">
        <v>3532</v>
      </c>
      <c r="F491" s="177">
        <f>IF(LOOKUP($J491,RABAT!$A$6:$A$9,RABAT!$A$6:$A$9)=$J491,LOOKUP($J491,RABAT!$A$6:$A$9,RABAT!C$6:C$9),"---")</f>
        <v>0</v>
      </c>
      <c r="G491" s="41">
        <f t="shared" si="39"/>
        <v>3532</v>
      </c>
      <c r="H491" s="117" t="s">
        <v>2033</v>
      </c>
      <c r="I491" s="39" t="s">
        <v>1822</v>
      </c>
      <c r="J491" s="40" t="s">
        <v>2365</v>
      </c>
      <c r="K491" s="39" t="s">
        <v>2364</v>
      </c>
      <c r="M491" s="7">
        <f t="shared" si="38"/>
        <v>0</v>
      </c>
    </row>
    <row r="492" spans="1:13" ht="12.75" customHeight="1">
      <c r="A492" s="7">
        <v>488</v>
      </c>
      <c r="B492" s="39" t="s">
        <v>2034</v>
      </c>
      <c r="C492" s="39" t="s">
        <v>2035</v>
      </c>
      <c r="D492" s="42" t="s">
        <v>4698</v>
      </c>
      <c r="E492" s="113">
        <v>3532</v>
      </c>
      <c r="F492" s="177">
        <f>IF(LOOKUP($J492,RABAT!$A$6:$A$9,RABAT!$A$6:$A$9)=$J492,LOOKUP($J492,RABAT!$A$6:$A$9,RABAT!C$6:C$9),"---")</f>
        <v>0</v>
      </c>
      <c r="G492" s="41">
        <f t="shared" si="39"/>
        <v>3532</v>
      </c>
      <c r="H492" s="117" t="s">
        <v>2036</v>
      </c>
      <c r="I492" s="39" t="s">
        <v>1822</v>
      </c>
      <c r="J492" s="40" t="s">
        <v>2365</v>
      </c>
      <c r="K492" s="39" t="s">
        <v>2364</v>
      </c>
      <c r="M492" s="7">
        <f t="shared" si="38"/>
        <v>0</v>
      </c>
    </row>
    <row r="493" spans="1:13" ht="12.75" customHeight="1">
      <c r="A493" s="3">
        <v>489</v>
      </c>
      <c r="B493" s="39" t="s">
        <v>2037</v>
      </c>
      <c r="C493" s="39" t="s">
        <v>2038</v>
      </c>
      <c r="D493" s="39" t="s">
        <v>4698</v>
      </c>
      <c r="E493" s="113">
        <v>3488</v>
      </c>
      <c r="F493" s="177">
        <f>IF(LOOKUP($J493,RABAT!$A$6:$A$9,RABAT!$A$6:$A$9)=$J493,LOOKUP($J493,RABAT!$A$6:$A$9,RABAT!C$6:C$9),"---")</f>
        <v>0</v>
      </c>
      <c r="G493" s="41">
        <f t="shared" si="39"/>
        <v>3488</v>
      </c>
      <c r="H493" s="117" t="s">
        <v>1919</v>
      </c>
      <c r="I493" s="39" t="s">
        <v>1822</v>
      </c>
      <c r="J493" s="40" t="s">
        <v>2365</v>
      </c>
      <c r="K493" s="39" t="s">
        <v>2364</v>
      </c>
      <c r="M493" s="7">
        <f t="shared" si="38"/>
        <v>0</v>
      </c>
    </row>
    <row r="494" spans="1:13" ht="12.75" customHeight="1">
      <c r="A494" s="7">
        <v>490</v>
      </c>
      <c r="B494" s="39" t="s">
        <v>2039</v>
      </c>
      <c r="C494" s="39" t="s">
        <v>2040</v>
      </c>
      <c r="D494" s="42" t="s">
        <v>4700</v>
      </c>
      <c r="E494" s="113">
        <v>3649</v>
      </c>
      <c r="F494" s="177">
        <f>IF(LOOKUP($J494,RABAT!$A$6:$A$9,RABAT!$A$6:$A$9)=$J494,LOOKUP($J494,RABAT!$A$6:$A$9,RABAT!C$6:C$9),"---")</f>
        <v>0</v>
      </c>
      <c r="G494" s="41">
        <f t="shared" si="39"/>
        <v>3649</v>
      </c>
      <c r="H494" s="117" t="s">
        <v>2041</v>
      </c>
      <c r="I494" s="39" t="s">
        <v>1822</v>
      </c>
      <c r="J494" s="40" t="s">
        <v>2365</v>
      </c>
      <c r="K494" s="39" t="s">
        <v>2364</v>
      </c>
      <c r="M494" s="7">
        <f t="shared" si="38"/>
        <v>0</v>
      </c>
    </row>
    <row r="495" spans="1:13" ht="12.75" customHeight="1">
      <c r="A495" s="3">
        <v>491</v>
      </c>
      <c r="B495" s="39" t="s">
        <v>2042</v>
      </c>
      <c r="C495" s="39" t="s">
        <v>2043</v>
      </c>
      <c r="D495" s="39" t="s">
        <v>4698</v>
      </c>
      <c r="E495" s="113">
        <v>3649</v>
      </c>
      <c r="F495" s="177">
        <f>IF(LOOKUP($J495,RABAT!$A$6:$A$9,RABAT!$A$6:$A$9)=$J495,LOOKUP($J495,RABAT!$A$6:$A$9,RABAT!C$6:C$9),"---")</f>
        <v>0</v>
      </c>
      <c r="G495" s="41">
        <f t="shared" si="39"/>
        <v>3649</v>
      </c>
      <c r="H495" s="117" t="s">
        <v>1869</v>
      </c>
      <c r="I495" s="39" t="s">
        <v>1822</v>
      </c>
      <c r="J495" s="40" t="s">
        <v>2365</v>
      </c>
      <c r="K495" s="39" t="s">
        <v>2364</v>
      </c>
      <c r="M495" s="7">
        <f t="shared" si="38"/>
        <v>0</v>
      </c>
    </row>
    <row r="496" spans="1:13" ht="12.75" customHeight="1">
      <c r="A496" s="7">
        <v>492</v>
      </c>
      <c r="B496" s="39" t="s">
        <v>2044</v>
      </c>
      <c r="C496" s="39" t="s">
        <v>2045</v>
      </c>
      <c r="D496" s="42" t="s">
        <v>4700</v>
      </c>
      <c r="E496" s="113">
        <v>4162</v>
      </c>
      <c r="F496" s="177">
        <f>IF(LOOKUP($J496,RABAT!$A$6:$A$9,RABAT!$A$6:$A$9)=$J496,LOOKUP($J496,RABAT!$A$6:$A$9,RABAT!C$6:C$9),"---")</f>
        <v>0</v>
      </c>
      <c r="G496" s="41">
        <f t="shared" si="39"/>
        <v>4162</v>
      </c>
      <c r="H496" s="117" t="s">
        <v>2046</v>
      </c>
      <c r="I496" s="39" t="s">
        <v>1822</v>
      </c>
      <c r="J496" s="40" t="s">
        <v>2365</v>
      </c>
      <c r="K496" s="39" t="s">
        <v>2364</v>
      </c>
      <c r="M496" s="7">
        <f t="shared" si="38"/>
        <v>0</v>
      </c>
    </row>
    <row r="497" spans="1:13" ht="12.75" customHeight="1">
      <c r="A497" s="3">
        <v>493</v>
      </c>
      <c r="B497" s="39" t="s">
        <v>2047</v>
      </c>
      <c r="C497" s="39" t="s">
        <v>2048</v>
      </c>
      <c r="D497" s="42" t="s">
        <v>4698</v>
      </c>
      <c r="E497" s="113">
        <v>4162</v>
      </c>
      <c r="F497" s="177">
        <f>IF(LOOKUP($J497,RABAT!$A$6:$A$9,RABAT!$A$6:$A$9)=$J497,LOOKUP($J497,RABAT!$A$6:$A$9,RABAT!C$6:C$9),"---")</f>
        <v>0</v>
      </c>
      <c r="G497" s="41">
        <f t="shared" si="39"/>
        <v>4162</v>
      </c>
      <c r="H497" s="117" t="s">
        <v>2049</v>
      </c>
      <c r="I497" s="39" t="s">
        <v>1822</v>
      </c>
      <c r="J497" s="40" t="s">
        <v>2365</v>
      </c>
      <c r="K497" s="39" t="s">
        <v>2364</v>
      </c>
      <c r="M497" s="7">
        <f t="shared" si="38"/>
        <v>0</v>
      </c>
    </row>
    <row r="498" spans="1:13" ht="12.75" customHeight="1">
      <c r="A498" s="3">
        <v>495</v>
      </c>
      <c r="B498" s="39" t="s">
        <v>2050</v>
      </c>
      <c r="C498" s="39" t="s">
        <v>2051</v>
      </c>
      <c r="D498" s="39" t="s">
        <v>4698</v>
      </c>
      <c r="E498" s="113">
        <v>4110</v>
      </c>
      <c r="F498" s="177">
        <f>IF(LOOKUP($J498,RABAT!$A$6:$A$9,RABAT!$A$6:$A$9)=$J498,LOOKUP($J498,RABAT!$A$6:$A$9,RABAT!C$6:C$9),"---")</f>
        <v>0</v>
      </c>
      <c r="G498" s="41">
        <f t="shared" ref="G498:G505" si="40">CEILING(E498-(E498*F498),0.1)</f>
        <v>4110</v>
      </c>
      <c r="H498" s="117" t="s">
        <v>1920</v>
      </c>
      <c r="I498" s="39" t="s">
        <v>1822</v>
      </c>
      <c r="J498" s="40" t="s">
        <v>2365</v>
      </c>
      <c r="K498" s="39" t="s">
        <v>2364</v>
      </c>
      <c r="M498" s="7">
        <f t="shared" si="38"/>
        <v>0</v>
      </c>
    </row>
    <row r="499" spans="1:13" ht="12.75" customHeight="1">
      <c r="A499" s="7">
        <v>496</v>
      </c>
      <c r="B499" s="39" t="s">
        <v>2052</v>
      </c>
      <c r="C499" s="39" t="s">
        <v>4105</v>
      </c>
      <c r="D499" s="39" t="s">
        <v>4698</v>
      </c>
      <c r="E499" s="113">
        <v>4270</v>
      </c>
      <c r="F499" s="177">
        <f>IF(LOOKUP($J499,RABAT!$A$6:$A$9,RABAT!$A$6:$A$9)=$J499,LOOKUP($J499,RABAT!$A$6:$A$9,RABAT!C$6:C$9),"---")</f>
        <v>0</v>
      </c>
      <c r="G499" s="41">
        <f t="shared" si="40"/>
        <v>4270</v>
      </c>
      <c r="H499" s="117" t="s">
        <v>4106</v>
      </c>
      <c r="I499" s="39" t="s">
        <v>1822</v>
      </c>
      <c r="J499" s="40" t="s">
        <v>2365</v>
      </c>
      <c r="K499" s="39" t="s">
        <v>2364</v>
      </c>
      <c r="M499" s="7">
        <f t="shared" si="38"/>
        <v>0</v>
      </c>
    </row>
    <row r="500" spans="1:13" ht="12.75" customHeight="1">
      <c r="A500" s="3">
        <v>497</v>
      </c>
      <c r="B500" s="39" t="s">
        <v>4107</v>
      </c>
      <c r="C500" s="39" t="s">
        <v>4108</v>
      </c>
      <c r="D500" s="39" t="s">
        <v>4698</v>
      </c>
      <c r="E500" s="113">
        <v>4270</v>
      </c>
      <c r="F500" s="177">
        <f>IF(LOOKUP($J500,RABAT!$A$6:$A$9,RABAT!$A$6:$A$9)=$J500,LOOKUP($J500,RABAT!$A$6:$A$9,RABAT!C$6:C$9),"---")</f>
        <v>0</v>
      </c>
      <c r="G500" s="41">
        <f t="shared" si="40"/>
        <v>4270</v>
      </c>
      <c r="H500" s="117" t="s">
        <v>1872</v>
      </c>
      <c r="I500" s="39" t="s">
        <v>1822</v>
      </c>
      <c r="J500" s="40" t="s">
        <v>2365</v>
      </c>
      <c r="K500" s="39" t="s">
        <v>2364</v>
      </c>
      <c r="M500" s="7">
        <f t="shared" si="38"/>
        <v>0</v>
      </c>
    </row>
    <row r="501" spans="1:13" s="3" customFormat="1" ht="12.75" customHeight="1">
      <c r="A501" s="7">
        <v>494</v>
      </c>
      <c r="B501" s="129" t="s">
        <v>4678</v>
      </c>
      <c r="C501" s="130" t="s">
        <v>2239</v>
      </c>
      <c r="D501" s="131" t="s">
        <v>4696</v>
      </c>
      <c r="E501" s="132" t="s">
        <v>4683</v>
      </c>
      <c r="F501" s="176" t="s">
        <v>4684</v>
      </c>
      <c r="G501" s="133" t="s">
        <v>4685</v>
      </c>
      <c r="H501" s="5" t="s">
        <v>4680</v>
      </c>
      <c r="I501" s="5" t="s">
        <v>4681</v>
      </c>
      <c r="J501" s="5" t="s">
        <v>4682</v>
      </c>
      <c r="K501" s="5" t="s">
        <v>2363</v>
      </c>
      <c r="M501" s="7">
        <f t="shared" si="38"/>
        <v>0</v>
      </c>
    </row>
    <row r="502" spans="1:13" ht="12.75" customHeight="1">
      <c r="A502" s="7">
        <v>498</v>
      </c>
      <c r="B502" s="39" t="s">
        <v>4109</v>
      </c>
      <c r="C502" s="39" t="s">
        <v>4110</v>
      </c>
      <c r="D502" s="42" t="s">
        <v>4700</v>
      </c>
      <c r="E502" s="113">
        <v>4400</v>
      </c>
      <c r="F502" s="177">
        <f>IF(LOOKUP($J502,RABAT!$A$6:$A$9,RABAT!$A$6:$A$9)=$J502,LOOKUP($J502,RABAT!$A$6:$A$9,RABAT!C$6:C$9),"---")</f>
        <v>0</v>
      </c>
      <c r="G502" s="41">
        <f t="shared" si="40"/>
        <v>4400</v>
      </c>
      <c r="H502" s="117" t="s">
        <v>4111</v>
      </c>
      <c r="I502" s="39" t="s">
        <v>1822</v>
      </c>
      <c r="J502" s="40" t="s">
        <v>2365</v>
      </c>
      <c r="K502" s="39" t="s">
        <v>2364</v>
      </c>
      <c r="M502" s="7">
        <f t="shared" si="38"/>
        <v>0</v>
      </c>
    </row>
    <row r="503" spans="1:13" ht="12.75" customHeight="1">
      <c r="A503" s="3">
        <v>499</v>
      </c>
      <c r="B503" s="39" t="s">
        <v>4112</v>
      </c>
      <c r="C503" s="39" t="s">
        <v>4113</v>
      </c>
      <c r="D503" s="39" t="s">
        <v>4698</v>
      </c>
      <c r="E503" s="113">
        <v>1650</v>
      </c>
      <c r="F503" s="177">
        <f>IF(LOOKUP($J503,RABAT!$A$6:$A$9,RABAT!$A$6:$A$9)=$J503,LOOKUP($J503,RABAT!$A$6:$A$9,RABAT!C$6:C$9),"---")</f>
        <v>0</v>
      </c>
      <c r="G503" s="41">
        <f t="shared" si="40"/>
        <v>1650</v>
      </c>
      <c r="H503" s="117" t="s">
        <v>4114</v>
      </c>
      <c r="I503" s="39" t="s">
        <v>1822</v>
      </c>
      <c r="J503" s="40" t="s">
        <v>2365</v>
      </c>
      <c r="K503" s="39" t="s">
        <v>2364</v>
      </c>
      <c r="M503" s="7">
        <f t="shared" si="38"/>
        <v>0</v>
      </c>
    </row>
    <row r="504" spans="1:13" ht="12.75" customHeight="1">
      <c r="A504" s="7">
        <v>500</v>
      </c>
      <c r="B504" s="39" t="s">
        <v>4115</v>
      </c>
      <c r="C504" s="39" t="s">
        <v>4116</v>
      </c>
      <c r="D504" s="39" t="s">
        <v>4697</v>
      </c>
      <c r="E504" s="113">
        <v>1641</v>
      </c>
      <c r="F504" s="177">
        <f>IF(LOOKUP($J504,RABAT!$A$6:$A$9,RABAT!$A$6:$A$9)=$J504,LOOKUP($J504,RABAT!$A$6:$A$9,RABAT!C$6:C$9),"---")</f>
        <v>0</v>
      </c>
      <c r="G504" s="41">
        <f t="shared" si="40"/>
        <v>1641</v>
      </c>
      <c r="H504" s="117" t="s">
        <v>1921</v>
      </c>
      <c r="I504" s="39" t="s">
        <v>1822</v>
      </c>
      <c r="J504" s="40" t="s">
        <v>2365</v>
      </c>
      <c r="K504" s="39" t="s">
        <v>2364</v>
      </c>
      <c r="M504" s="7">
        <f t="shared" si="38"/>
        <v>0</v>
      </c>
    </row>
    <row r="505" spans="1:13" ht="12.75" customHeight="1">
      <c r="A505" s="3">
        <v>501</v>
      </c>
      <c r="B505" s="39" t="s">
        <v>4117</v>
      </c>
      <c r="C505" s="39" t="s">
        <v>4118</v>
      </c>
      <c r="D505" s="42" t="s">
        <v>4700</v>
      </c>
      <c r="E505" s="113">
        <v>2492</v>
      </c>
      <c r="F505" s="177">
        <f>IF(LOOKUP($J505,RABAT!$A$6:$A$9,RABAT!$A$6:$A$9)=$J505,LOOKUP($J505,RABAT!$A$6:$A$9,RABAT!C$6:C$9),"---")</f>
        <v>0</v>
      </c>
      <c r="G505" s="41">
        <f t="shared" si="40"/>
        <v>2492</v>
      </c>
      <c r="H505" s="117" t="s">
        <v>4119</v>
      </c>
      <c r="I505" s="39" t="s">
        <v>1822</v>
      </c>
      <c r="J505" s="40" t="s">
        <v>2365</v>
      </c>
      <c r="K505" s="39" t="s">
        <v>2364</v>
      </c>
      <c r="M505" s="7">
        <f t="shared" si="38"/>
        <v>0</v>
      </c>
    </row>
    <row r="506" spans="1:13" ht="12.75" customHeight="1">
      <c r="A506" s="3">
        <v>503</v>
      </c>
      <c r="B506" s="39" t="s">
        <v>4120</v>
      </c>
      <c r="C506" s="39" t="s">
        <v>4121</v>
      </c>
      <c r="D506" s="39" t="s">
        <v>4697</v>
      </c>
      <c r="E506" s="113">
        <v>2046</v>
      </c>
      <c r="F506" s="177">
        <f>IF(LOOKUP($J506,RABAT!$A$6:$A$9,RABAT!$A$6:$A$9)=$J506,LOOKUP($J506,RABAT!$A$6:$A$9,RABAT!C$6:C$9),"---")</f>
        <v>0</v>
      </c>
      <c r="G506" s="41">
        <f t="shared" ref="G506:G514" si="41">CEILING(E506-(E506*F506),0.1)</f>
        <v>2046</v>
      </c>
      <c r="H506" s="117" t="s">
        <v>1875</v>
      </c>
      <c r="I506" s="39" t="s">
        <v>1822</v>
      </c>
      <c r="J506" s="40" t="s">
        <v>2365</v>
      </c>
      <c r="K506" s="39" t="s">
        <v>2364</v>
      </c>
      <c r="M506" s="7">
        <f t="shared" si="38"/>
        <v>0</v>
      </c>
    </row>
    <row r="507" spans="1:13" ht="12.75" customHeight="1">
      <c r="A507" s="7">
        <v>504</v>
      </c>
      <c r="B507" s="39" t="s">
        <v>4122</v>
      </c>
      <c r="C507" s="39" t="s">
        <v>4123</v>
      </c>
      <c r="D507" s="42" t="s">
        <v>4700</v>
      </c>
      <c r="E507" s="113">
        <v>6166</v>
      </c>
      <c r="F507" s="177">
        <f>IF(LOOKUP($J507,RABAT!$A$6:$A$9,RABAT!$A$6:$A$9)=$J507,LOOKUP($J507,RABAT!$A$6:$A$9,RABAT!C$6:C$9),"---")</f>
        <v>0</v>
      </c>
      <c r="G507" s="41">
        <f t="shared" si="41"/>
        <v>6166</v>
      </c>
      <c r="H507" s="117" t="s">
        <v>4124</v>
      </c>
      <c r="I507" s="39" t="s">
        <v>1822</v>
      </c>
      <c r="J507" s="40" t="s">
        <v>2365</v>
      </c>
      <c r="K507" s="39" t="s">
        <v>2364</v>
      </c>
      <c r="M507" s="7">
        <f t="shared" si="38"/>
        <v>0</v>
      </c>
    </row>
    <row r="508" spans="1:13" ht="12.75" customHeight="1">
      <c r="A508" s="3">
        <v>505</v>
      </c>
      <c r="B508" s="39" t="s">
        <v>4125</v>
      </c>
      <c r="C508" s="39" t="s">
        <v>4126</v>
      </c>
      <c r="D508" s="42" t="s">
        <v>4700</v>
      </c>
      <c r="E508" s="113">
        <v>6088</v>
      </c>
      <c r="F508" s="177">
        <f>IF(LOOKUP($J508,RABAT!$A$6:$A$9,RABAT!$A$6:$A$9)=$J508,LOOKUP($J508,RABAT!$A$6:$A$9,RABAT!C$6:C$9),"---")</f>
        <v>0</v>
      </c>
      <c r="G508" s="41">
        <f t="shared" si="41"/>
        <v>6088</v>
      </c>
      <c r="H508" s="117" t="s">
        <v>4127</v>
      </c>
      <c r="I508" s="39" t="s">
        <v>1822</v>
      </c>
      <c r="J508" s="40" t="s">
        <v>2365</v>
      </c>
      <c r="K508" s="39" t="s">
        <v>2364</v>
      </c>
      <c r="M508" s="7">
        <f t="shared" si="38"/>
        <v>0</v>
      </c>
    </row>
    <row r="509" spans="1:13" ht="12.75" customHeight="1">
      <c r="A509" s="7">
        <v>506</v>
      </c>
      <c r="B509" s="39" t="s">
        <v>4128</v>
      </c>
      <c r="C509" s="39" t="s">
        <v>4129</v>
      </c>
      <c r="D509" s="39" t="s">
        <v>4698</v>
      </c>
      <c r="E509" s="113">
        <v>6631</v>
      </c>
      <c r="F509" s="177">
        <f>IF(LOOKUP($J509,RABAT!$A$6:$A$9,RABAT!$A$6:$A$9)=$J509,LOOKUP($J509,RABAT!$A$6:$A$9,RABAT!C$6:C$9),"---")</f>
        <v>0</v>
      </c>
      <c r="G509" s="41">
        <f t="shared" si="41"/>
        <v>6631</v>
      </c>
      <c r="H509" s="117" t="s">
        <v>1922</v>
      </c>
      <c r="I509" s="39" t="s">
        <v>1822</v>
      </c>
      <c r="J509" s="40" t="s">
        <v>2365</v>
      </c>
      <c r="K509" s="39" t="s">
        <v>2364</v>
      </c>
      <c r="M509" s="7">
        <f t="shared" si="38"/>
        <v>0</v>
      </c>
    </row>
    <row r="510" spans="1:13" ht="12.75" customHeight="1">
      <c r="A510" s="3">
        <v>507</v>
      </c>
      <c r="B510" s="39" t="s">
        <v>4130</v>
      </c>
      <c r="C510" s="39" t="s">
        <v>4131</v>
      </c>
      <c r="D510" s="42" t="s">
        <v>4700</v>
      </c>
      <c r="E510" s="113">
        <v>6250</v>
      </c>
      <c r="F510" s="177">
        <f>IF(LOOKUP($J510,RABAT!$A$6:$A$9,RABAT!$A$6:$A$9)=$J510,LOOKUP($J510,RABAT!$A$6:$A$9,RABAT!C$6:C$9),"---")</f>
        <v>0</v>
      </c>
      <c r="G510" s="41">
        <f t="shared" si="41"/>
        <v>6250</v>
      </c>
      <c r="H510" s="117" t="s">
        <v>4132</v>
      </c>
      <c r="I510" s="39" t="s">
        <v>1822</v>
      </c>
      <c r="J510" s="40" t="s">
        <v>2365</v>
      </c>
      <c r="K510" s="39" t="s">
        <v>2364</v>
      </c>
      <c r="M510" s="7">
        <f t="shared" si="38"/>
        <v>0</v>
      </c>
    </row>
    <row r="511" spans="1:13" ht="12.75" customHeight="1">
      <c r="A511" s="3">
        <v>509</v>
      </c>
      <c r="B511" s="39" t="s">
        <v>4133</v>
      </c>
      <c r="C511" s="39" t="s">
        <v>4134</v>
      </c>
      <c r="D511" s="39" t="s">
        <v>4698</v>
      </c>
      <c r="E511" s="113">
        <v>6250</v>
      </c>
      <c r="F511" s="177">
        <f>IF(LOOKUP($J511,RABAT!$A$6:$A$9,RABAT!$A$6:$A$9)=$J511,LOOKUP($J511,RABAT!$A$6:$A$9,RABAT!C$6:C$9),"---")</f>
        <v>0</v>
      </c>
      <c r="G511" s="41">
        <f t="shared" si="41"/>
        <v>6250</v>
      </c>
      <c r="H511" s="117" t="s">
        <v>1878</v>
      </c>
      <c r="I511" s="39" t="s">
        <v>1822</v>
      </c>
      <c r="J511" s="40" t="s">
        <v>2365</v>
      </c>
      <c r="K511" s="39" t="s">
        <v>2364</v>
      </c>
      <c r="M511" s="7">
        <f t="shared" si="38"/>
        <v>0</v>
      </c>
    </row>
    <row r="512" spans="1:13" ht="12.75" customHeight="1">
      <c r="A512" s="3">
        <v>513</v>
      </c>
      <c r="B512" s="39" t="s">
        <v>4135</v>
      </c>
      <c r="C512" s="39" t="s">
        <v>4136</v>
      </c>
      <c r="D512" s="39" t="s">
        <v>4698</v>
      </c>
      <c r="E512" s="113">
        <v>6250</v>
      </c>
      <c r="F512" s="177">
        <f>IF(LOOKUP($J512,RABAT!$A$6:$A$9,RABAT!$A$6:$A$9)=$J512,LOOKUP($J512,RABAT!$A$6:$A$9,RABAT!C$6:C$9),"---")</f>
        <v>0</v>
      </c>
      <c r="G512" s="41">
        <f t="shared" si="41"/>
        <v>6250</v>
      </c>
      <c r="H512" s="117" t="s">
        <v>1881</v>
      </c>
      <c r="I512" s="39" t="s">
        <v>1822</v>
      </c>
      <c r="J512" s="40" t="s">
        <v>2365</v>
      </c>
      <c r="K512" s="39" t="s">
        <v>2364</v>
      </c>
      <c r="M512" s="7">
        <f t="shared" si="38"/>
        <v>0</v>
      </c>
    </row>
    <row r="513" spans="1:13" ht="12.75" customHeight="1">
      <c r="A513" s="3">
        <v>517</v>
      </c>
      <c r="B513" s="39" t="s">
        <v>4137</v>
      </c>
      <c r="C513" s="39" t="s">
        <v>4138</v>
      </c>
      <c r="D513" s="39" t="s">
        <v>4697</v>
      </c>
      <c r="E513" s="113">
        <v>5541</v>
      </c>
      <c r="F513" s="177">
        <f>IF(LOOKUP($J513,RABAT!$A$6:$A$9,RABAT!$A$6:$A$9)=$J513,LOOKUP($J513,RABAT!$A$6:$A$9,RABAT!C$6:C$9),"---")</f>
        <v>0</v>
      </c>
      <c r="G513" s="41">
        <f t="shared" si="41"/>
        <v>5541</v>
      </c>
      <c r="H513" s="117" t="s">
        <v>1884</v>
      </c>
      <c r="I513" s="39" t="s">
        <v>1822</v>
      </c>
      <c r="J513" s="40" t="s">
        <v>2365</v>
      </c>
      <c r="K513" s="39" t="s">
        <v>2364</v>
      </c>
      <c r="M513" s="7">
        <f t="shared" si="38"/>
        <v>0</v>
      </c>
    </row>
    <row r="514" spans="1:13" ht="12.75" customHeight="1">
      <c r="A514" s="7">
        <v>518</v>
      </c>
      <c r="B514" s="39" t="s">
        <v>4139</v>
      </c>
      <c r="C514" s="39" t="s">
        <v>4140</v>
      </c>
      <c r="D514" s="42" t="s">
        <v>4700</v>
      </c>
      <c r="E514" s="113">
        <v>6066</v>
      </c>
      <c r="F514" s="177">
        <f>IF(LOOKUP($J514,RABAT!$A$6:$A$9,RABAT!$A$6:$A$9)=$J514,LOOKUP($J514,RABAT!$A$6:$A$9,RABAT!C$6:C$9),"---")</f>
        <v>0</v>
      </c>
      <c r="G514" s="41">
        <f t="shared" si="41"/>
        <v>6066</v>
      </c>
      <c r="H514" s="118" t="s">
        <v>1887</v>
      </c>
      <c r="I514" s="67" t="s">
        <v>1822</v>
      </c>
      <c r="J514" s="68" t="s">
        <v>2365</v>
      </c>
      <c r="K514" s="67" t="s">
        <v>2364</v>
      </c>
      <c r="M514" s="7">
        <f t="shared" si="38"/>
        <v>0</v>
      </c>
    </row>
    <row r="515" spans="1:13" s="3" customFormat="1" ht="12.75" customHeight="1">
      <c r="A515" s="3">
        <v>519</v>
      </c>
      <c r="B515" s="129" t="s">
        <v>4678</v>
      </c>
      <c r="C515" s="130" t="s">
        <v>2240</v>
      </c>
      <c r="D515" s="131" t="s">
        <v>4696</v>
      </c>
      <c r="E515" s="132" t="s">
        <v>4683</v>
      </c>
      <c r="F515" s="176" t="s">
        <v>4684</v>
      </c>
      <c r="G515" s="133" t="s">
        <v>4685</v>
      </c>
      <c r="H515" s="103" t="s">
        <v>4680</v>
      </c>
      <c r="I515" s="103" t="s">
        <v>4681</v>
      </c>
      <c r="J515" s="103" t="s">
        <v>4682</v>
      </c>
      <c r="K515" s="103" t="s">
        <v>2363</v>
      </c>
      <c r="M515" s="7">
        <f t="shared" ref="M515:M578" si="42">IF(H515=H514,1,0)</f>
        <v>0</v>
      </c>
    </row>
    <row r="516" spans="1:13" ht="12.75" customHeight="1">
      <c r="A516" s="7">
        <v>520</v>
      </c>
      <c r="B516" s="39" t="s">
        <v>3831</v>
      </c>
      <c r="C516" s="39" t="s">
        <v>3832</v>
      </c>
      <c r="D516" s="42" t="s">
        <v>4700</v>
      </c>
      <c r="E516" s="113">
        <v>1754</v>
      </c>
      <c r="F516" s="177">
        <f>IF(LOOKUP($J516,RABAT!$A$6:$A$9,RABAT!$A$6:$A$9)=$J516,LOOKUP($J516,RABAT!$A$6:$A$9,RABAT!C$6:C$9),"---")</f>
        <v>0</v>
      </c>
      <c r="G516" s="41">
        <f t="shared" ref="G516:G547" si="43">CEILING(E516-(E516*F516),0.1)</f>
        <v>1754</v>
      </c>
      <c r="H516" s="117" t="s">
        <v>1925</v>
      </c>
      <c r="I516" s="39" t="s">
        <v>1822</v>
      </c>
      <c r="J516" s="40" t="s">
        <v>2365</v>
      </c>
      <c r="K516" s="39" t="s">
        <v>2364</v>
      </c>
      <c r="M516" s="7">
        <f t="shared" si="42"/>
        <v>0</v>
      </c>
    </row>
    <row r="517" spans="1:13" ht="12.75" customHeight="1">
      <c r="A517" s="3">
        <v>521</v>
      </c>
      <c r="B517" s="39" t="s">
        <v>3833</v>
      </c>
      <c r="C517" s="39" t="s">
        <v>3834</v>
      </c>
      <c r="D517" s="39" t="s">
        <v>4698</v>
      </c>
      <c r="E517" s="113">
        <v>1837</v>
      </c>
      <c r="F517" s="177">
        <f>IF(LOOKUP($J517,RABAT!$A$6:$A$9,RABAT!$A$6:$A$9)=$J517,LOOKUP($J517,RABAT!$A$6:$A$9,RABAT!C$6:C$9),"---")</f>
        <v>0</v>
      </c>
      <c r="G517" s="41">
        <f t="shared" si="43"/>
        <v>1837</v>
      </c>
      <c r="H517" s="117" t="s">
        <v>1928</v>
      </c>
      <c r="I517" s="39" t="s">
        <v>1822</v>
      </c>
      <c r="J517" s="40" t="s">
        <v>2365</v>
      </c>
      <c r="K517" s="39" t="s">
        <v>2364</v>
      </c>
      <c r="M517" s="7">
        <f t="shared" si="42"/>
        <v>0</v>
      </c>
    </row>
    <row r="518" spans="1:13" ht="12.75" customHeight="1">
      <c r="A518" s="7">
        <v>522</v>
      </c>
      <c r="B518" s="39" t="s">
        <v>3835</v>
      </c>
      <c r="C518" s="39" t="s">
        <v>3836</v>
      </c>
      <c r="D518" s="39" t="s">
        <v>4698</v>
      </c>
      <c r="E518" s="113">
        <v>1131</v>
      </c>
      <c r="F518" s="177">
        <f>IF(LOOKUP($J518,RABAT!$A$6:$A$9,RABAT!$A$6:$A$9)=$J518,LOOKUP($J518,RABAT!$A$6:$A$9,RABAT!C$6:C$9),"---")</f>
        <v>0</v>
      </c>
      <c r="G518" s="41">
        <f t="shared" si="43"/>
        <v>1131</v>
      </c>
      <c r="H518" s="117" t="s">
        <v>1912</v>
      </c>
      <c r="I518" s="39" t="s">
        <v>1822</v>
      </c>
      <c r="J518" s="40" t="s">
        <v>2365</v>
      </c>
      <c r="K518" s="39" t="s">
        <v>2364</v>
      </c>
      <c r="M518" s="7">
        <f t="shared" si="42"/>
        <v>0</v>
      </c>
    </row>
    <row r="519" spans="1:13" ht="12.75" customHeight="1">
      <c r="A519" s="3">
        <v>523</v>
      </c>
      <c r="B519" s="39" t="s">
        <v>3837</v>
      </c>
      <c r="C519" s="39" t="s">
        <v>3838</v>
      </c>
      <c r="D519" s="42" t="s">
        <v>4700</v>
      </c>
      <c r="E519" s="113">
        <v>973</v>
      </c>
      <c r="F519" s="177">
        <f>IF(LOOKUP($J519,RABAT!$A$6:$A$9,RABAT!$A$6:$A$9)=$J519,LOOKUP($J519,RABAT!$A$6:$A$9,RABAT!C$6:C$9),"---")</f>
        <v>0</v>
      </c>
      <c r="G519" s="41">
        <f t="shared" si="43"/>
        <v>973</v>
      </c>
      <c r="H519" s="117" t="s">
        <v>1933</v>
      </c>
      <c r="I519" s="39" t="s">
        <v>1822</v>
      </c>
      <c r="J519" s="40" t="s">
        <v>2365</v>
      </c>
      <c r="K519" s="39" t="s">
        <v>2364</v>
      </c>
      <c r="M519" s="7">
        <f t="shared" si="42"/>
        <v>0</v>
      </c>
    </row>
    <row r="520" spans="1:13" ht="12.75" customHeight="1">
      <c r="A520" s="7">
        <v>524</v>
      </c>
      <c r="B520" s="39" t="s">
        <v>3851</v>
      </c>
      <c r="C520" s="39" t="s">
        <v>3852</v>
      </c>
      <c r="D520" s="42" t="s">
        <v>4700</v>
      </c>
      <c r="E520" s="113">
        <v>1308</v>
      </c>
      <c r="F520" s="177">
        <f>IF(LOOKUP($J520,RABAT!$A$6:$A$9,RABAT!$A$6:$A$9)=$J520,LOOKUP($J520,RABAT!$A$6:$A$9,RABAT!C$6:C$9),"---")</f>
        <v>0</v>
      </c>
      <c r="G520" s="41">
        <f t="shared" si="43"/>
        <v>1308</v>
      </c>
      <c r="H520" s="117" t="s">
        <v>1783</v>
      </c>
      <c r="I520" s="39" t="s">
        <v>1822</v>
      </c>
      <c r="J520" s="40" t="s">
        <v>2365</v>
      </c>
      <c r="K520" s="39" t="s">
        <v>2364</v>
      </c>
      <c r="M520" s="7">
        <f t="shared" si="42"/>
        <v>0</v>
      </c>
    </row>
    <row r="521" spans="1:13" ht="12.75" customHeight="1">
      <c r="A521" s="3">
        <v>525</v>
      </c>
      <c r="B521" s="39" t="s">
        <v>3853</v>
      </c>
      <c r="C521" s="39" t="s">
        <v>3854</v>
      </c>
      <c r="D521" s="42" t="s">
        <v>4700</v>
      </c>
      <c r="E521" s="113">
        <v>1186</v>
      </c>
      <c r="F521" s="177">
        <f>IF(LOOKUP($J521,RABAT!$A$6:$A$9,RABAT!$A$6:$A$9)=$J521,LOOKUP($J521,RABAT!$A$6:$A$9,RABAT!C$6:C$9),"---")</f>
        <v>0</v>
      </c>
      <c r="G521" s="41">
        <f t="shared" si="43"/>
        <v>1186</v>
      </c>
      <c r="H521" s="117" t="s">
        <v>1848</v>
      </c>
      <c r="I521" s="39" t="s">
        <v>1822</v>
      </c>
      <c r="J521" s="40" t="s">
        <v>2365</v>
      </c>
      <c r="K521" s="39" t="s">
        <v>2364</v>
      </c>
      <c r="M521" s="7">
        <f t="shared" si="42"/>
        <v>0</v>
      </c>
    </row>
    <row r="522" spans="1:13" ht="12.75" customHeight="1">
      <c r="A522" s="7">
        <v>526</v>
      </c>
      <c r="B522" s="39" t="s">
        <v>3855</v>
      </c>
      <c r="C522" s="39" t="s">
        <v>3856</v>
      </c>
      <c r="D522" s="42" t="s">
        <v>4700</v>
      </c>
      <c r="E522" s="113">
        <v>1882</v>
      </c>
      <c r="F522" s="177">
        <f>IF(LOOKUP($J522,RABAT!$A$6:$A$9,RABAT!$A$6:$A$9)=$J522,LOOKUP($J522,RABAT!$A$6:$A$9,RABAT!C$6:C$9),"---")</f>
        <v>0</v>
      </c>
      <c r="G522" s="41">
        <f t="shared" si="43"/>
        <v>1882</v>
      </c>
      <c r="H522" s="117" t="s">
        <v>1956</v>
      </c>
      <c r="I522" s="39" t="s">
        <v>1822</v>
      </c>
      <c r="J522" s="40" t="s">
        <v>2365</v>
      </c>
      <c r="K522" s="39" t="s">
        <v>2364</v>
      </c>
      <c r="M522" s="7">
        <f t="shared" si="42"/>
        <v>0</v>
      </c>
    </row>
    <row r="523" spans="1:13" ht="12.75" customHeight="1">
      <c r="A523" s="3">
        <v>527</v>
      </c>
      <c r="B523" s="39" t="s">
        <v>3857</v>
      </c>
      <c r="C523" s="39" t="s">
        <v>3858</v>
      </c>
      <c r="D523" s="42" t="s">
        <v>4700</v>
      </c>
      <c r="E523" s="113">
        <v>1975</v>
      </c>
      <c r="F523" s="177">
        <f>IF(LOOKUP($J523,RABAT!$A$6:$A$9,RABAT!$A$6:$A$9)=$J523,LOOKUP($J523,RABAT!$A$6:$A$9,RABAT!C$6:C$9),"---")</f>
        <v>0</v>
      </c>
      <c r="G523" s="41">
        <f t="shared" si="43"/>
        <v>1975</v>
      </c>
      <c r="H523" s="117" t="s">
        <v>1959</v>
      </c>
      <c r="I523" s="39" t="s">
        <v>1822</v>
      </c>
      <c r="J523" s="40" t="s">
        <v>2365</v>
      </c>
      <c r="K523" s="39" t="s">
        <v>2364</v>
      </c>
      <c r="M523" s="7">
        <f t="shared" si="42"/>
        <v>0</v>
      </c>
    </row>
    <row r="524" spans="1:13" ht="12.75" customHeight="1">
      <c r="A524" s="7">
        <v>528</v>
      </c>
      <c r="B524" s="39" t="s">
        <v>3859</v>
      </c>
      <c r="C524" s="39" t="s">
        <v>3860</v>
      </c>
      <c r="D524" s="42" t="s">
        <v>4700</v>
      </c>
      <c r="E524" s="113">
        <v>1967</v>
      </c>
      <c r="F524" s="177">
        <f>IF(LOOKUP($J524,RABAT!$A$6:$A$9,RABAT!$A$6:$A$9)=$J524,LOOKUP($J524,RABAT!$A$6:$A$9,RABAT!C$6:C$9),"---")</f>
        <v>0</v>
      </c>
      <c r="G524" s="41">
        <f t="shared" si="43"/>
        <v>1967</v>
      </c>
      <c r="H524" s="117" t="s">
        <v>1913</v>
      </c>
      <c r="I524" s="39" t="s">
        <v>1822</v>
      </c>
      <c r="J524" s="40" t="s">
        <v>2365</v>
      </c>
      <c r="K524" s="39" t="s">
        <v>2364</v>
      </c>
      <c r="M524" s="7">
        <f t="shared" si="42"/>
        <v>0</v>
      </c>
    </row>
    <row r="525" spans="1:13" ht="12.75" customHeight="1">
      <c r="A525" s="3">
        <v>529</v>
      </c>
      <c r="B525" s="39" t="s">
        <v>3861</v>
      </c>
      <c r="C525" s="39" t="s">
        <v>3862</v>
      </c>
      <c r="D525" s="42" t="s">
        <v>4700</v>
      </c>
      <c r="E525" s="113">
        <v>2137</v>
      </c>
      <c r="F525" s="177">
        <f>IF(LOOKUP($J525,RABAT!$A$6:$A$9,RABAT!$A$6:$A$9)=$J525,LOOKUP($J525,RABAT!$A$6:$A$9,RABAT!C$6:C$9),"---")</f>
        <v>0</v>
      </c>
      <c r="G525" s="41">
        <f t="shared" si="43"/>
        <v>2137</v>
      </c>
      <c r="H525" s="117" t="s">
        <v>1964</v>
      </c>
      <c r="I525" s="39" t="s">
        <v>1822</v>
      </c>
      <c r="J525" s="40" t="s">
        <v>2365</v>
      </c>
      <c r="K525" s="39" t="s">
        <v>2364</v>
      </c>
      <c r="M525" s="7">
        <f t="shared" si="42"/>
        <v>0</v>
      </c>
    </row>
    <row r="526" spans="1:13" ht="12.75" customHeight="1">
      <c r="A526" s="7">
        <v>530</v>
      </c>
      <c r="B526" s="39" t="s">
        <v>3863</v>
      </c>
      <c r="C526" s="39" t="s">
        <v>3864</v>
      </c>
      <c r="D526" s="42" t="s">
        <v>4700</v>
      </c>
      <c r="E526" s="113">
        <v>2319</v>
      </c>
      <c r="F526" s="177">
        <f>IF(LOOKUP($J526,RABAT!$A$6:$A$9,RABAT!$A$6:$A$9)=$J526,LOOKUP($J526,RABAT!$A$6:$A$9,RABAT!C$6:C$9),"---")</f>
        <v>0</v>
      </c>
      <c r="G526" s="41">
        <f t="shared" si="43"/>
        <v>2319</v>
      </c>
      <c r="H526" s="117" t="s">
        <v>3865</v>
      </c>
      <c r="I526" s="39" t="s">
        <v>1822</v>
      </c>
      <c r="J526" s="40" t="s">
        <v>2365</v>
      </c>
      <c r="K526" s="39" t="s">
        <v>2364</v>
      </c>
      <c r="M526" s="7">
        <f t="shared" si="42"/>
        <v>0</v>
      </c>
    </row>
    <row r="527" spans="1:13" ht="12.75" customHeight="1">
      <c r="A527" s="3">
        <v>531</v>
      </c>
      <c r="B527" s="39" t="s">
        <v>3866</v>
      </c>
      <c r="C527" s="39" t="s">
        <v>3867</v>
      </c>
      <c r="D527" s="42" t="s">
        <v>4700</v>
      </c>
      <c r="E527" s="113">
        <v>2197</v>
      </c>
      <c r="F527" s="177">
        <f>IF(LOOKUP($J527,RABAT!$A$6:$A$9,RABAT!$A$6:$A$9)=$J527,LOOKUP($J527,RABAT!$A$6:$A$9,RABAT!C$6:C$9),"---")</f>
        <v>0</v>
      </c>
      <c r="G527" s="41">
        <f t="shared" si="43"/>
        <v>2197</v>
      </c>
      <c r="H527" s="117" t="s">
        <v>1851</v>
      </c>
      <c r="I527" s="39" t="s">
        <v>1822</v>
      </c>
      <c r="J527" s="40" t="s">
        <v>2365</v>
      </c>
      <c r="K527" s="39" t="s">
        <v>2364</v>
      </c>
      <c r="M527" s="7">
        <f t="shared" si="42"/>
        <v>0</v>
      </c>
    </row>
    <row r="528" spans="1:13" ht="12.75" customHeight="1">
      <c r="A528" s="7">
        <v>532</v>
      </c>
      <c r="B528" s="39" t="s">
        <v>3868</v>
      </c>
      <c r="C528" s="39" t="s">
        <v>3869</v>
      </c>
      <c r="D528" s="42" t="s">
        <v>4700</v>
      </c>
      <c r="E528" s="113">
        <v>1887</v>
      </c>
      <c r="F528" s="177">
        <f>IF(LOOKUP($J528,RABAT!$A$6:$A$9,RABAT!$A$6:$A$9)=$J528,LOOKUP($J528,RABAT!$A$6:$A$9,RABAT!C$6:C$9),"---")</f>
        <v>0</v>
      </c>
      <c r="G528" s="41">
        <f t="shared" si="43"/>
        <v>1887</v>
      </c>
      <c r="H528" s="117" t="s">
        <v>1969</v>
      </c>
      <c r="I528" s="39" t="s">
        <v>1822</v>
      </c>
      <c r="J528" s="40" t="s">
        <v>2365</v>
      </c>
      <c r="K528" s="39" t="s">
        <v>2364</v>
      </c>
      <c r="M528" s="7">
        <f t="shared" si="42"/>
        <v>0</v>
      </c>
    </row>
    <row r="529" spans="1:13" ht="12.75" customHeight="1">
      <c r="A529" s="3">
        <v>533</v>
      </c>
      <c r="B529" s="39" t="s">
        <v>3870</v>
      </c>
      <c r="C529" s="39" t="s">
        <v>3871</v>
      </c>
      <c r="D529" s="42" t="s">
        <v>4700</v>
      </c>
      <c r="E529" s="113">
        <v>1089</v>
      </c>
      <c r="F529" s="177">
        <f>IF(LOOKUP($J529,RABAT!$A$6:$A$9,RABAT!$A$6:$A$9)=$J529,LOOKUP($J529,RABAT!$A$6:$A$9,RABAT!C$6:C$9),"---")</f>
        <v>0</v>
      </c>
      <c r="G529" s="41">
        <f t="shared" si="43"/>
        <v>1089</v>
      </c>
      <c r="H529" s="117" t="s">
        <v>1972</v>
      </c>
      <c r="I529" s="39" t="s">
        <v>1822</v>
      </c>
      <c r="J529" s="40" t="s">
        <v>2365</v>
      </c>
      <c r="K529" s="39" t="s">
        <v>2364</v>
      </c>
      <c r="M529" s="7">
        <f t="shared" si="42"/>
        <v>0</v>
      </c>
    </row>
    <row r="530" spans="1:13" ht="12.75" customHeight="1">
      <c r="A530" s="7">
        <v>534</v>
      </c>
      <c r="B530" s="39" t="s">
        <v>3872</v>
      </c>
      <c r="C530" s="39" t="s">
        <v>3873</v>
      </c>
      <c r="D530" s="42" t="s">
        <v>4698</v>
      </c>
      <c r="E530" s="113">
        <v>1099</v>
      </c>
      <c r="F530" s="177">
        <f>IF(LOOKUP($J530,RABAT!$A$6:$A$9,RABAT!$A$6:$A$9)=$J530,LOOKUP($J530,RABAT!$A$6:$A$9,RABAT!C$6:C$9),"---")</f>
        <v>0</v>
      </c>
      <c r="G530" s="41">
        <f t="shared" si="43"/>
        <v>1099</v>
      </c>
      <c r="H530" s="117" t="s">
        <v>1914</v>
      </c>
      <c r="I530" s="39" t="s">
        <v>1822</v>
      </c>
      <c r="J530" s="40" t="s">
        <v>2365</v>
      </c>
      <c r="K530" s="39" t="s">
        <v>2364</v>
      </c>
      <c r="M530" s="7">
        <f t="shared" si="42"/>
        <v>0</v>
      </c>
    </row>
    <row r="531" spans="1:13" ht="12.75" customHeight="1">
      <c r="A531" s="3">
        <v>535</v>
      </c>
      <c r="B531" s="39" t="s">
        <v>3874</v>
      </c>
      <c r="C531" s="39" t="s">
        <v>3875</v>
      </c>
      <c r="D531" s="42" t="s">
        <v>4698</v>
      </c>
      <c r="E531" s="113">
        <v>1102</v>
      </c>
      <c r="F531" s="177">
        <f>IF(LOOKUP($J531,RABAT!$A$6:$A$9,RABAT!$A$6:$A$9)=$J531,LOOKUP($J531,RABAT!$A$6:$A$9,RABAT!C$6:C$9),"---")</f>
        <v>0</v>
      </c>
      <c r="G531" s="41">
        <f t="shared" si="43"/>
        <v>1102</v>
      </c>
      <c r="H531" s="117" t="s">
        <v>1977</v>
      </c>
      <c r="I531" s="39" t="s">
        <v>1822</v>
      </c>
      <c r="J531" s="40" t="s">
        <v>2365</v>
      </c>
      <c r="K531" s="39" t="s">
        <v>2364</v>
      </c>
      <c r="M531" s="7">
        <f t="shared" si="42"/>
        <v>0</v>
      </c>
    </row>
    <row r="532" spans="1:13" ht="12.75" customHeight="1">
      <c r="A532" s="7">
        <v>536</v>
      </c>
      <c r="B532" s="39" t="s">
        <v>3876</v>
      </c>
      <c r="C532" s="39" t="s">
        <v>4726</v>
      </c>
      <c r="D532" s="42" t="s">
        <v>4698</v>
      </c>
      <c r="E532" s="113">
        <v>1231</v>
      </c>
      <c r="F532" s="177">
        <f>IF(LOOKUP($J532,RABAT!$A$6:$A$9,RABAT!$A$6:$A$9)=$J532,LOOKUP($J532,RABAT!$A$6:$A$9,RABAT!C$6:C$9),"---")</f>
        <v>0</v>
      </c>
      <c r="G532" s="41">
        <f t="shared" si="43"/>
        <v>1231</v>
      </c>
      <c r="H532" s="117" t="s">
        <v>1784</v>
      </c>
      <c r="I532" s="39" t="s">
        <v>1822</v>
      </c>
      <c r="J532" s="40" t="s">
        <v>2365</v>
      </c>
      <c r="K532" s="39" t="s">
        <v>2364</v>
      </c>
      <c r="M532" s="7">
        <f t="shared" si="42"/>
        <v>0</v>
      </c>
    </row>
    <row r="533" spans="1:13" ht="12.75" customHeight="1">
      <c r="A533" s="3">
        <v>537</v>
      </c>
      <c r="B533" s="39" t="s">
        <v>4727</v>
      </c>
      <c r="C533" s="39" t="s">
        <v>4728</v>
      </c>
      <c r="D533" s="42" t="s">
        <v>4698</v>
      </c>
      <c r="E533" s="113">
        <v>1109</v>
      </c>
      <c r="F533" s="177">
        <f>IF(LOOKUP($J533,RABAT!$A$6:$A$9,RABAT!$A$6:$A$9)=$J533,LOOKUP($J533,RABAT!$A$6:$A$9,RABAT!C$6:C$9),"---")</f>
        <v>0</v>
      </c>
      <c r="G533" s="41">
        <f t="shared" si="43"/>
        <v>1109</v>
      </c>
      <c r="H533" s="117" t="s">
        <v>1854</v>
      </c>
      <c r="I533" s="39" t="s">
        <v>1822</v>
      </c>
      <c r="J533" s="40" t="s">
        <v>2365</v>
      </c>
      <c r="K533" s="39" t="s">
        <v>2364</v>
      </c>
      <c r="M533" s="7">
        <f t="shared" si="42"/>
        <v>0</v>
      </c>
    </row>
    <row r="534" spans="1:13" ht="12.75" customHeight="1">
      <c r="A534" s="7">
        <v>538</v>
      </c>
      <c r="B534" s="39" t="s">
        <v>4729</v>
      </c>
      <c r="C534" s="39" t="s">
        <v>4730</v>
      </c>
      <c r="D534" s="42" t="s">
        <v>4700</v>
      </c>
      <c r="E534" s="113">
        <v>2068</v>
      </c>
      <c r="F534" s="177">
        <f>IF(LOOKUP($J534,RABAT!$A$6:$A$9,RABAT!$A$6:$A$9)=$J534,LOOKUP($J534,RABAT!$A$6:$A$9,RABAT!C$6:C$9),"---")</f>
        <v>0</v>
      </c>
      <c r="G534" s="41">
        <f t="shared" si="43"/>
        <v>2068</v>
      </c>
      <c r="H534" s="117" t="s">
        <v>1982</v>
      </c>
      <c r="I534" s="39" t="s">
        <v>1822</v>
      </c>
      <c r="J534" s="40" t="s">
        <v>2365</v>
      </c>
      <c r="K534" s="39" t="s">
        <v>2364</v>
      </c>
      <c r="M534" s="7">
        <f t="shared" si="42"/>
        <v>0</v>
      </c>
    </row>
    <row r="535" spans="1:13" ht="12.75" customHeight="1">
      <c r="A535" s="3">
        <v>539</v>
      </c>
      <c r="B535" s="39" t="s">
        <v>4731</v>
      </c>
      <c r="C535" s="39" t="s">
        <v>4732</v>
      </c>
      <c r="D535" s="39" t="s">
        <v>4698</v>
      </c>
      <c r="E535" s="113">
        <v>1139</v>
      </c>
      <c r="F535" s="177">
        <f>IF(LOOKUP($J535,RABAT!$A$6:$A$9,RABAT!$A$6:$A$9)=$J535,LOOKUP($J535,RABAT!$A$6:$A$9,RABAT!C$6:C$9),"---")</f>
        <v>0</v>
      </c>
      <c r="G535" s="41">
        <f t="shared" si="43"/>
        <v>1139</v>
      </c>
      <c r="H535" s="117" t="s">
        <v>1985</v>
      </c>
      <c r="I535" s="39" t="s">
        <v>1822</v>
      </c>
      <c r="J535" s="40" t="s">
        <v>2365</v>
      </c>
      <c r="K535" s="39" t="s">
        <v>2364</v>
      </c>
      <c r="M535" s="7">
        <f t="shared" si="42"/>
        <v>0</v>
      </c>
    </row>
    <row r="536" spans="1:13" ht="12.75" customHeight="1">
      <c r="A536" s="7">
        <v>540</v>
      </c>
      <c r="B536" s="39" t="s">
        <v>4733</v>
      </c>
      <c r="C536" s="39" t="s">
        <v>4734</v>
      </c>
      <c r="D536" s="42" t="s">
        <v>4698</v>
      </c>
      <c r="E536" s="113">
        <v>1131</v>
      </c>
      <c r="F536" s="177">
        <f>IF(LOOKUP($J536,RABAT!$A$6:$A$9,RABAT!$A$6:$A$9)=$J536,LOOKUP($J536,RABAT!$A$6:$A$9,RABAT!C$6:C$9),"---")</f>
        <v>0</v>
      </c>
      <c r="G536" s="41">
        <f t="shared" si="43"/>
        <v>1131</v>
      </c>
      <c r="H536" s="117" t="s">
        <v>1915</v>
      </c>
      <c r="I536" s="39" t="s">
        <v>1822</v>
      </c>
      <c r="J536" s="40" t="s">
        <v>2365</v>
      </c>
      <c r="K536" s="39" t="s">
        <v>2364</v>
      </c>
      <c r="M536" s="7">
        <f t="shared" si="42"/>
        <v>0</v>
      </c>
    </row>
    <row r="537" spans="1:13" ht="12.75" customHeight="1">
      <c r="A537" s="3">
        <v>541</v>
      </c>
      <c r="B537" s="39" t="s">
        <v>4735</v>
      </c>
      <c r="C537" s="39" t="s">
        <v>4736</v>
      </c>
      <c r="D537" s="42" t="s">
        <v>4698</v>
      </c>
      <c r="E537" s="113">
        <v>1115</v>
      </c>
      <c r="F537" s="177">
        <f>IF(LOOKUP($J537,RABAT!$A$6:$A$9,RABAT!$A$6:$A$9)=$J537,LOOKUP($J537,RABAT!$A$6:$A$9,RABAT!C$6:C$9),"---")</f>
        <v>0</v>
      </c>
      <c r="G537" s="41">
        <f t="shared" si="43"/>
        <v>1115</v>
      </c>
      <c r="H537" s="117" t="s">
        <v>1785</v>
      </c>
      <c r="I537" s="39" t="s">
        <v>1822</v>
      </c>
      <c r="J537" s="40" t="s">
        <v>2365</v>
      </c>
      <c r="K537" s="39" t="s">
        <v>2364</v>
      </c>
      <c r="M537" s="7">
        <f t="shared" si="42"/>
        <v>0</v>
      </c>
    </row>
    <row r="538" spans="1:13" ht="12.75" customHeight="1">
      <c r="A538" s="7">
        <v>542</v>
      </c>
      <c r="B538" s="39" t="s">
        <v>4737</v>
      </c>
      <c r="C538" s="39" t="s">
        <v>4738</v>
      </c>
      <c r="D538" s="42" t="s">
        <v>4698</v>
      </c>
      <c r="E538" s="113">
        <v>1513</v>
      </c>
      <c r="F538" s="177">
        <f>IF(LOOKUP($J538,RABAT!$A$6:$A$9,RABAT!$A$6:$A$9)=$J538,LOOKUP($J538,RABAT!$A$6:$A$9,RABAT!C$6:C$9),"---")</f>
        <v>0</v>
      </c>
      <c r="G538" s="41">
        <f t="shared" si="43"/>
        <v>1513</v>
      </c>
      <c r="H538" s="117" t="s">
        <v>4739</v>
      </c>
      <c r="I538" s="39" t="s">
        <v>1822</v>
      </c>
      <c r="J538" s="40" t="s">
        <v>2365</v>
      </c>
      <c r="K538" s="39" t="s">
        <v>2364</v>
      </c>
      <c r="M538" s="7">
        <f t="shared" si="42"/>
        <v>0</v>
      </c>
    </row>
    <row r="539" spans="1:13" ht="12.75" customHeight="1">
      <c r="A539" s="3">
        <v>543</v>
      </c>
      <c r="B539" s="39" t="s">
        <v>4740</v>
      </c>
      <c r="C539" s="39" t="s">
        <v>4741</v>
      </c>
      <c r="D539" s="42" t="s">
        <v>4698</v>
      </c>
      <c r="E539" s="113">
        <v>1391</v>
      </c>
      <c r="F539" s="177">
        <f>IF(LOOKUP($J539,RABAT!$A$6:$A$9,RABAT!$A$6:$A$9)=$J539,LOOKUP($J539,RABAT!$A$6:$A$9,RABAT!C$6:C$9),"---")</f>
        <v>0</v>
      </c>
      <c r="G539" s="41">
        <f t="shared" si="43"/>
        <v>1391</v>
      </c>
      <c r="H539" s="117" t="s">
        <v>1857</v>
      </c>
      <c r="I539" s="39" t="s">
        <v>1822</v>
      </c>
      <c r="J539" s="40" t="s">
        <v>2365</v>
      </c>
      <c r="K539" s="39" t="s">
        <v>2364</v>
      </c>
      <c r="M539" s="7">
        <f t="shared" si="42"/>
        <v>0</v>
      </c>
    </row>
    <row r="540" spans="1:13" ht="12.75" customHeight="1">
      <c r="A540" s="7">
        <v>544</v>
      </c>
      <c r="B540" s="39" t="s">
        <v>4742</v>
      </c>
      <c r="C540" s="39" t="s">
        <v>4743</v>
      </c>
      <c r="D540" s="42" t="s">
        <v>4700</v>
      </c>
      <c r="E540" s="113">
        <v>2337</v>
      </c>
      <c r="F540" s="177">
        <f>IF(LOOKUP($J540,RABAT!$A$6:$A$9,RABAT!$A$6:$A$9)=$J540,LOOKUP($J540,RABAT!$A$6:$A$9,RABAT!C$6:C$9),"---")</f>
        <v>0</v>
      </c>
      <c r="G540" s="41">
        <f t="shared" si="43"/>
        <v>2337</v>
      </c>
      <c r="H540" s="117" t="s">
        <v>1994</v>
      </c>
      <c r="I540" s="39" t="s">
        <v>1822</v>
      </c>
      <c r="J540" s="40" t="s">
        <v>2365</v>
      </c>
      <c r="K540" s="39" t="s">
        <v>2364</v>
      </c>
      <c r="M540" s="7">
        <f t="shared" si="42"/>
        <v>0</v>
      </c>
    </row>
    <row r="541" spans="1:13" ht="12.75" customHeight="1">
      <c r="A541" s="3">
        <v>545</v>
      </c>
      <c r="B541" s="39" t="s">
        <v>4744</v>
      </c>
      <c r="C541" s="39" t="s">
        <v>4745</v>
      </c>
      <c r="D541" s="42" t="s">
        <v>4700</v>
      </c>
      <c r="E541" s="113">
        <v>2451</v>
      </c>
      <c r="F541" s="177">
        <f>IF(LOOKUP($J541,RABAT!$A$6:$A$9,RABAT!$A$6:$A$9)=$J541,LOOKUP($J541,RABAT!$A$6:$A$9,RABAT!C$6:C$9),"---")</f>
        <v>0</v>
      </c>
      <c r="G541" s="41">
        <f t="shared" si="43"/>
        <v>2451</v>
      </c>
      <c r="H541" s="117" t="s">
        <v>1997</v>
      </c>
      <c r="I541" s="39" t="s">
        <v>1822</v>
      </c>
      <c r="J541" s="40" t="s">
        <v>2365</v>
      </c>
      <c r="K541" s="39" t="s">
        <v>2364</v>
      </c>
      <c r="M541" s="7">
        <f t="shared" si="42"/>
        <v>0</v>
      </c>
    </row>
    <row r="542" spans="1:13" ht="12.75" customHeight="1">
      <c r="A542" s="7">
        <v>546</v>
      </c>
      <c r="B542" s="39" t="s">
        <v>4746</v>
      </c>
      <c r="C542" s="39" t="s">
        <v>4747</v>
      </c>
      <c r="D542" s="42" t="s">
        <v>4698</v>
      </c>
      <c r="E542" s="113">
        <v>2443</v>
      </c>
      <c r="F542" s="177">
        <f>IF(LOOKUP($J542,RABAT!$A$6:$A$9,RABAT!$A$6:$A$9)=$J542,LOOKUP($J542,RABAT!$A$6:$A$9,RABAT!C$6:C$9),"---")</f>
        <v>0</v>
      </c>
      <c r="G542" s="41">
        <f t="shared" si="43"/>
        <v>2443</v>
      </c>
      <c r="H542" s="117" t="s">
        <v>1916</v>
      </c>
      <c r="I542" s="39" t="s">
        <v>1822</v>
      </c>
      <c r="J542" s="40" t="s">
        <v>2365</v>
      </c>
      <c r="K542" s="39" t="s">
        <v>2364</v>
      </c>
      <c r="M542" s="7">
        <f t="shared" si="42"/>
        <v>0</v>
      </c>
    </row>
    <row r="543" spans="1:13" ht="12.75" customHeight="1">
      <c r="A543" s="3">
        <v>547</v>
      </c>
      <c r="B543" s="39" t="s">
        <v>4748</v>
      </c>
      <c r="C543" s="39" t="s">
        <v>4749</v>
      </c>
      <c r="D543" s="42" t="s">
        <v>4700</v>
      </c>
      <c r="E543" s="113">
        <v>2614</v>
      </c>
      <c r="F543" s="177">
        <f>IF(LOOKUP($J543,RABAT!$A$6:$A$9,RABAT!$A$6:$A$9)=$J543,LOOKUP($J543,RABAT!$A$6:$A$9,RABAT!C$6:C$9),"---")</f>
        <v>0</v>
      </c>
      <c r="G543" s="41">
        <f t="shared" si="43"/>
        <v>2614</v>
      </c>
      <c r="H543" s="117" t="s">
        <v>2002</v>
      </c>
      <c r="I543" s="39" t="s">
        <v>1822</v>
      </c>
      <c r="J543" s="40" t="s">
        <v>2365</v>
      </c>
      <c r="K543" s="39" t="s">
        <v>2364</v>
      </c>
      <c r="M543" s="7">
        <f t="shared" si="42"/>
        <v>0</v>
      </c>
    </row>
    <row r="544" spans="1:13" ht="12.75" customHeight="1">
      <c r="A544" s="7">
        <v>548</v>
      </c>
      <c r="B544" s="39" t="s">
        <v>4750</v>
      </c>
      <c r="C544" s="39" t="s">
        <v>4751</v>
      </c>
      <c r="D544" s="42" t="s">
        <v>4700</v>
      </c>
      <c r="E544" s="113">
        <v>2796</v>
      </c>
      <c r="F544" s="177">
        <f>IF(LOOKUP($J544,RABAT!$A$6:$A$9,RABAT!$A$6:$A$9)=$J544,LOOKUP($J544,RABAT!$A$6:$A$9,RABAT!C$6:C$9),"---")</f>
        <v>0</v>
      </c>
      <c r="G544" s="41">
        <f t="shared" si="43"/>
        <v>2796</v>
      </c>
      <c r="H544" s="117" t="s">
        <v>4752</v>
      </c>
      <c r="I544" s="39" t="s">
        <v>1822</v>
      </c>
      <c r="J544" s="40" t="s">
        <v>2365</v>
      </c>
      <c r="K544" s="39" t="s">
        <v>2364</v>
      </c>
      <c r="M544" s="7">
        <f t="shared" si="42"/>
        <v>0</v>
      </c>
    </row>
    <row r="545" spans="1:13" ht="12.75" customHeight="1">
      <c r="A545" s="3">
        <v>549</v>
      </c>
      <c r="B545" s="39" t="s">
        <v>4753</v>
      </c>
      <c r="C545" s="39" t="s">
        <v>4754</v>
      </c>
      <c r="D545" s="39" t="s">
        <v>4698</v>
      </c>
      <c r="E545" s="113">
        <v>2674</v>
      </c>
      <c r="F545" s="177">
        <f>IF(LOOKUP($J545,RABAT!$A$6:$A$9,RABAT!$A$6:$A$9)=$J545,LOOKUP($J545,RABAT!$A$6:$A$9,RABAT!C$6:C$9),"---")</f>
        <v>0</v>
      </c>
      <c r="G545" s="41">
        <f t="shared" si="43"/>
        <v>2674</v>
      </c>
      <c r="H545" s="117" t="s">
        <v>1860</v>
      </c>
      <c r="I545" s="39" t="s">
        <v>1822</v>
      </c>
      <c r="J545" s="40" t="s">
        <v>2365</v>
      </c>
      <c r="K545" s="39" t="s">
        <v>2364</v>
      </c>
      <c r="M545" s="7">
        <f t="shared" si="42"/>
        <v>0</v>
      </c>
    </row>
    <row r="546" spans="1:13" ht="12.75" customHeight="1">
      <c r="A546" s="7">
        <v>550</v>
      </c>
      <c r="B546" s="39" t="s">
        <v>4755</v>
      </c>
      <c r="C546" s="39" t="s">
        <v>4756</v>
      </c>
      <c r="D546" s="42" t="s">
        <v>4700</v>
      </c>
      <c r="E546" s="113">
        <v>3155</v>
      </c>
      <c r="F546" s="177">
        <f>IF(LOOKUP($J546,RABAT!$A$6:$A$9,RABAT!$A$6:$A$9)=$J546,LOOKUP($J546,RABAT!$A$6:$A$9,RABAT!C$6:C$9),"---")</f>
        <v>0</v>
      </c>
      <c r="G546" s="41">
        <f t="shared" si="43"/>
        <v>3155</v>
      </c>
      <c r="H546" s="117" t="s">
        <v>2007</v>
      </c>
      <c r="I546" s="39" t="s">
        <v>1822</v>
      </c>
      <c r="J546" s="40" t="s">
        <v>2365</v>
      </c>
      <c r="K546" s="39" t="s">
        <v>2364</v>
      </c>
      <c r="M546" s="7">
        <f t="shared" si="42"/>
        <v>0</v>
      </c>
    </row>
    <row r="547" spans="1:13" ht="12.75" customHeight="1">
      <c r="A547" s="3">
        <v>551</v>
      </c>
      <c r="B547" s="39" t="s">
        <v>4757</v>
      </c>
      <c r="C547" s="39" t="s">
        <v>4758</v>
      </c>
      <c r="D547" s="42" t="s">
        <v>4700</v>
      </c>
      <c r="E547" s="113">
        <v>3082</v>
      </c>
      <c r="F547" s="177">
        <f>IF(LOOKUP($J547,RABAT!$A$6:$A$9,RABAT!$A$6:$A$9)=$J547,LOOKUP($J547,RABAT!$A$6:$A$9,RABAT!C$6:C$9),"---")</f>
        <v>0</v>
      </c>
      <c r="G547" s="41">
        <f t="shared" si="43"/>
        <v>3082</v>
      </c>
      <c r="H547" s="117" t="s">
        <v>2010</v>
      </c>
      <c r="I547" s="39" t="s">
        <v>1822</v>
      </c>
      <c r="J547" s="40" t="s">
        <v>2365</v>
      </c>
      <c r="K547" s="39" t="s">
        <v>2364</v>
      </c>
      <c r="M547" s="7">
        <f t="shared" si="42"/>
        <v>0</v>
      </c>
    </row>
    <row r="548" spans="1:13" ht="12.75" customHeight="1">
      <c r="A548" s="7">
        <v>552</v>
      </c>
      <c r="B548" s="39" t="s">
        <v>4759</v>
      </c>
      <c r="C548" s="39" t="s">
        <v>4760</v>
      </c>
      <c r="D548" s="42" t="s">
        <v>4700</v>
      </c>
      <c r="E548" s="113">
        <v>3074</v>
      </c>
      <c r="F548" s="177">
        <f>IF(LOOKUP($J548,RABAT!$A$6:$A$9,RABAT!$A$6:$A$9)=$J548,LOOKUP($J548,RABAT!$A$6:$A$9,RABAT!C$6:C$9),"---")</f>
        <v>0</v>
      </c>
      <c r="G548" s="41">
        <f t="shared" ref="G548:G565" si="44">CEILING(E548-(E548*F548),0.1)</f>
        <v>3074</v>
      </c>
      <c r="H548" s="117" t="s">
        <v>1917</v>
      </c>
      <c r="I548" s="39" t="s">
        <v>1822</v>
      </c>
      <c r="J548" s="40" t="s">
        <v>2365</v>
      </c>
      <c r="K548" s="39" t="s">
        <v>2364</v>
      </c>
      <c r="M548" s="7">
        <f t="shared" si="42"/>
        <v>0</v>
      </c>
    </row>
    <row r="549" spans="1:13" ht="12.75" customHeight="1">
      <c r="A549" s="3">
        <v>553</v>
      </c>
      <c r="B549" s="39" t="s">
        <v>2345</v>
      </c>
      <c r="C549" s="39" t="s">
        <v>2346</v>
      </c>
      <c r="D549" s="42" t="s">
        <v>4700</v>
      </c>
      <c r="E549" s="113">
        <v>3244</v>
      </c>
      <c r="F549" s="177">
        <f>IF(LOOKUP($J549,RABAT!$A$6:$A$9,RABAT!$A$6:$A$9)=$J549,LOOKUP($J549,RABAT!$A$6:$A$9,RABAT!C$6:C$9),"---")</f>
        <v>0</v>
      </c>
      <c r="G549" s="41">
        <f t="shared" si="44"/>
        <v>3244</v>
      </c>
      <c r="H549" s="117" t="s">
        <v>2015</v>
      </c>
      <c r="I549" s="39" t="s">
        <v>1822</v>
      </c>
      <c r="J549" s="40" t="s">
        <v>2365</v>
      </c>
      <c r="K549" s="39" t="s">
        <v>2364</v>
      </c>
      <c r="M549" s="7">
        <f t="shared" si="42"/>
        <v>0</v>
      </c>
    </row>
    <row r="550" spans="1:13" ht="12.75" customHeight="1">
      <c r="A550" s="7">
        <v>554</v>
      </c>
      <c r="B550" s="39" t="s">
        <v>2347</v>
      </c>
      <c r="C550" s="39" t="s">
        <v>2348</v>
      </c>
      <c r="D550" s="42" t="s">
        <v>4700</v>
      </c>
      <c r="E550" s="113">
        <v>3501</v>
      </c>
      <c r="F550" s="177">
        <f>IF(LOOKUP($J550,RABAT!$A$6:$A$9,RABAT!$A$6:$A$9)=$J550,LOOKUP($J550,RABAT!$A$6:$A$9,RABAT!C$6:C$9),"---")</f>
        <v>0</v>
      </c>
      <c r="G550" s="41">
        <f t="shared" si="44"/>
        <v>3501</v>
      </c>
      <c r="H550" s="117" t="s">
        <v>2349</v>
      </c>
      <c r="I550" s="39" t="s">
        <v>1822</v>
      </c>
      <c r="J550" s="40" t="s">
        <v>2365</v>
      </c>
      <c r="K550" s="39" t="s">
        <v>2364</v>
      </c>
      <c r="M550" s="7">
        <f t="shared" si="42"/>
        <v>0</v>
      </c>
    </row>
    <row r="551" spans="1:13" ht="12.75" customHeight="1">
      <c r="A551" s="3">
        <v>555</v>
      </c>
      <c r="B551" s="39" t="s">
        <v>2350</v>
      </c>
      <c r="C551" s="39" t="s">
        <v>2351</v>
      </c>
      <c r="D551" s="42" t="s">
        <v>4700</v>
      </c>
      <c r="E551" s="113">
        <v>3379</v>
      </c>
      <c r="F551" s="177">
        <f>IF(LOOKUP($J551,RABAT!$A$6:$A$9,RABAT!$A$6:$A$9)=$J551,LOOKUP($J551,RABAT!$A$6:$A$9,RABAT!C$6:C$9),"---")</f>
        <v>0</v>
      </c>
      <c r="G551" s="41">
        <f t="shared" si="44"/>
        <v>3379</v>
      </c>
      <c r="H551" s="117" t="s">
        <v>1863</v>
      </c>
      <c r="I551" s="39" t="s">
        <v>1822</v>
      </c>
      <c r="J551" s="40" t="s">
        <v>2365</v>
      </c>
      <c r="K551" s="39" t="s">
        <v>2364</v>
      </c>
      <c r="M551" s="7">
        <f t="shared" si="42"/>
        <v>0</v>
      </c>
    </row>
    <row r="552" spans="1:13" ht="12.75" customHeight="1">
      <c r="A552" s="7">
        <v>556</v>
      </c>
      <c r="B552" s="39" t="s">
        <v>2352</v>
      </c>
      <c r="C552" s="39" t="s">
        <v>2353</v>
      </c>
      <c r="D552" s="42" t="s">
        <v>4700</v>
      </c>
      <c r="E552" s="113">
        <v>3214</v>
      </c>
      <c r="F552" s="177">
        <f>IF(LOOKUP($J552,RABAT!$A$6:$A$9,RABAT!$A$6:$A$9)=$J552,LOOKUP($J552,RABAT!$A$6:$A$9,RABAT!C$6:C$9),"---")</f>
        <v>0</v>
      </c>
      <c r="G552" s="41">
        <f t="shared" si="44"/>
        <v>3214</v>
      </c>
      <c r="H552" s="117" t="s">
        <v>2020</v>
      </c>
      <c r="I552" s="39" t="s">
        <v>1822</v>
      </c>
      <c r="J552" s="40" t="s">
        <v>2365</v>
      </c>
      <c r="K552" s="39" t="s">
        <v>2364</v>
      </c>
      <c r="M552" s="7">
        <f t="shared" si="42"/>
        <v>0</v>
      </c>
    </row>
    <row r="553" spans="1:13" ht="12.75" customHeight="1">
      <c r="A553" s="3">
        <v>557</v>
      </c>
      <c r="B553" s="39" t="s">
        <v>2354</v>
      </c>
      <c r="C553" s="39" t="s">
        <v>2355</v>
      </c>
      <c r="D553" s="42" t="s">
        <v>4698</v>
      </c>
      <c r="E553" s="113">
        <v>1277</v>
      </c>
      <c r="F553" s="177">
        <f>IF(LOOKUP($J553,RABAT!$A$6:$A$9,RABAT!$A$6:$A$9)=$J553,LOOKUP($J553,RABAT!$A$6:$A$9,RABAT!C$6:C$9),"---")</f>
        <v>0</v>
      </c>
      <c r="G553" s="41">
        <f t="shared" si="44"/>
        <v>1277</v>
      </c>
      <c r="H553" s="117" t="s">
        <v>2023</v>
      </c>
      <c r="I553" s="39" t="s">
        <v>1822</v>
      </c>
      <c r="J553" s="40" t="s">
        <v>2365</v>
      </c>
      <c r="K553" s="39" t="s">
        <v>2364</v>
      </c>
      <c r="M553" s="7">
        <f t="shared" si="42"/>
        <v>0</v>
      </c>
    </row>
    <row r="554" spans="1:13" ht="12.75" customHeight="1">
      <c r="A554" s="7">
        <v>558</v>
      </c>
      <c r="B554" s="39" t="s">
        <v>2356</v>
      </c>
      <c r="C554" s="39" t="s">
        <v>2357</v>
      </c>
      <c r="D554" s="42" t="s">
        <v>4698</v>
      </c>
      <c r="E554" s="113">
        <v>1269</v>
      </c>
      <c r="F554" s="177">
        <f>IF(LOOKUP($J554,RABAT!$A$6:$A$9,RABAT!$A$6:$A$9)=$J554,LOOKUP($J554,RABAT!$A$6:$A$9,RABAT!C$6:C$9),"---")</f>
        <v>0</v>
      </c>
      <c r="G554" s="41">
        <f t="shared" si="44"/>
        <v>1269</v>
      </c>
      <c r="H554" s="117" t="s">
        <v>1918</v>
      </c>
      <c r="I554" s="39" t="s">
        <v>1822</v>
      </c>
      <c r="J554" s="40" t="s">
        <v>2365</v>
      </c>
      <c r="K554" s="39" t="s">
        <v>2364</v>
      </c>
      <c r="M554" s="7">
        <f t="shared" si="42"/>
        <v>0</v>
      </c>
    </row>
    <row r="555" spans="1:13" ht="12.75" customHeight="1">
      <c r="A555" s="3">
        <v>559</v>
      </c>
      <c r="B555" s="39" t="s">
        <v>2358</v>
      </c>
      <c r="C555" s="39" t="s">
        <v>2359</v>
      </c>
      <c r="D555" s="42" t="s">
        <v>4698</v>
      </c>
      <c r="E555" s="113">
        <v>1642</v>
      </c>
      <c r="F555" s="177">
        <f>IF(LOOKUP($J555,RABAT!$A$6:$A$9,RABAT!$A$6:$A$9)=$J555,LOOKUP($J555,RABAT!$A$6:$A$9,RABAT!C$6:C$9),"---")</f>
        <v>0</v>
      </c>
      <c r="G555" s="41">
        <f t="shared" si="44"/>
        <v>1642</v>
      </c>
      <c r="H555" s="117" t="s">
        <v>2028</v>
      </c>
      <c r="I555" s="39" t="s">
        <v>1822</v>
      </c>
      <c r="J555" s="40" t="s">
        <v>2365</v>
      </c>
      <c r="K555" s="39" t="s">
        <v>2364</v>
      </c>
      <c r="M555" s="7">
        <f t="shared" si="42"/>
        <v>0</v>
      </c>
    </row>
    <row r="556" spans="1:13" ht="12.75" customHeight="1">
      <c r="A556" s="7">
        <v>560</v>
      </c>
      <c r="B556" s="39" t="s">
        <v>2360</v>
      </c>
      <c r="C556" s="39" t="s">
        <v>2361</v>
      </c>
      <c r="D556" s="42" t="s">
        <v>4698</v>
      </c>
      <c r="E556" s="113">
        <v>2139</v>
      </c>
      <c r="F556" s="177">
        <f>IF(LOOKUP($J556,RABAT!$A$6:$A$9,RABAT!$A$6:$A$9)=$J556,LOOKUP($J556,RABAT!$A$6:$A$9,RABAT!C$6:C$9),"---")</f>
        <v>0</v>
      </c>
      <c r="G556" s="41">
        <f t="shared" si="44"/>
        <v>2139</v>
      </c>
      <c r="H556" s="117" t="s">
        <v>2362</v>
      </c>
      <c r="I556" s="39" t="s">
        <v>1822</v>
      </c>
      <c r="J556" s="40" t="s">
        <v>2365</v>
      </c>
      <c r="K556" s="39" t="s">
        <v>2364</v>
      </c>
      <c r="M556" s="7">
        <f t="shared" si="42"/>
        <v>0</v>
      </c>
    </row>
    <row r="557" spans="1:13" ht="12.75" customHeight="1">
      <c r="A557" s="3">
        <v>561</v>
      </c>
      <c r="B557" s="39" t="s">
        <v>3116</v>
      </c>
      <c r="C557" s="39" t="s">
        <v>3117</v>
      </c>
      <c r="D557" s="42" t="s">
        <v>4698</v>
      </c>
      <c r="E557" s="113">
        <v>2017</v>
      </c>
      <c r="F557" s="177">
        <f>IF(LOOKUP($J557,RABAT!$A$6:$A$9,RABAT!$A$6:$A$9)=$J557,LOOKUP($J557,RABAT!$A$6:$A$9,RABAT!C$6:C$9),"---")</f>
        <v>0</v>
      </c>
      <c r="G557" s="41">
        <f t="shared" si="44"/>
        <v>2017</v>
      </c>
      <c r="H557" s="117" t="s">
        <v>1866</v>
      </c>
      <c r="I557" s="39" t="s">
        <v>1822</v>
      </c>
      <c r="J557" s="40" t="s">
        <v>2365</v>
      </c>
      <c r="K557" s="39" t="s">
        <v>2364</v>
      </c>
      <c r="M557" s="7">
        <f t="shared" si="42"/>
        <v>0</v>
      </c>
    </row>
    <row r="558" spans="1:13" ht="12.75" customHeight="1">
      <c r="A558" s="7">
        <v>562</v>
      </c>
      <c r="B558" s="39" t="s">
        <v>3118</v>
      </c>
      <c r="C558" s="39" t="s">
        <v>3119</v>
      </c>
      <c r="D558" s="42" t="s">
        <v>4700</v>
      </c>
      <c r="E558" s="113">
        <v>3636</v>
      </c>
      <c r="F558" s="177">
        <f>IF(LOOKUP($J558,RABAT!$A$6:$A$9,RABAT!$A$6:$A$9)=$J558,LOOKUP($J558,RABAT!$A$6:$A$9,RABAT!C$6:C$9),"---")</f>
        <v>0</v>
      </c>
      <c r="G558" s="41">
        <f t="shared" si="44"/>
        <v>3636</v>
      </c>
      <c r="H558" s="117" t="s">
        <v>2033</v>
      </c>
      <c r="I558" s="39" t="s">
        <v>1822</v>
      </c>
      <c r="J558" s="40" t="s">
        <v>2365</v>
      </c>
      <c r="K558" s="39" t="s">
        <v>2364</v>
      </c>
      <c r="M558" s="7">
        <f t="shared" si="42"/>
        <v>0</v>
      </c>
    </row>
    <row r="559" spans="1:13" ht="12.75" customHeight="1">
      <c r="A559" s="3">
        <v>563</v>
      </c>
      <c r="B559" s="39" t="s">
        <v>3120</v>
      </c>
      <c r="C559" s="39" t="s">
        <v>3121</v>
      </c>
      <c r="D559" s="42" t="s">
        <v>4700</v>
      </c>
      <c r="E559" s="113">
        <v>3635</v>
      </c>
      <c r="F559" s="177">
        <f>IF(LOOKUP($J559,RABAT!$A$6:$A$9,RABAT!$A$6:$A$9)=$J559,LOOKUP($J559,RABAT!$A$6:$A$9,RABAT!C$6:C$9),"---")</f>
        <v>0</v>
      </c>
      <c r="G559" s="41">
        <f t="shared" si="44"/>
        <v>3635</v>
      </c>
      <c r="H559" s="117" t="s">
        <v>2036</v>
      </c>
      <c r="I559" s="39" t="s">
        <v>1822</v>
      </c>
      <c r="J559" s="40" t="s">
        <v>2365</v>
      </c>
      <c r="K559" s="39" t="s">
        <v>2364</v>
      </c>
      <c r="M559" s="7">
        <f t="shared" si="42"/>
        <v>0</v>
      </c>
    </row>
    <row r="560" spans="1:13" ht="12.75" customHeight="1">
      <c r="A560" s="7">
        <v>564</v>
      </c>
      <c r="B560" s="39" t="s">
        <v>3122</v>
      </c>
      <c r="C560" s="39" t="s">
        <v>3123</v>
      </c>
      <c r="D560" s="42" t="s">
        <v>4700</v>
      </c>
      <c r="E560" s="113">
        <v>3583</v>
      </c>
      <c r="F560" s="177">
        <f>IF(LOOKUP($J560,RABAT!$A$6:$A$9,RABAT!$A$6:$A$9)=$J560,LOOKUP($J560,RABAT!$A$6:$A$9,RABAT!C$6:C$9),"---")</f>
        <v>0</v>
      </c>
      <c r="G560" s="41">
        <f t="shared" si="44"/>
        <v>3583</v>
      </c>
      <c r="H560" s="117" t="s">
        <v>1919</v>
      </c>
      <c r="I560" s="39" t="s">
        <v>1822</v>
      </c>
      <c r="J560" s="40" t="s">
        <v>2365</v>
      </c>
      <c r="K560" s="39" t="s">
        <v>2364</v>
      </c>
      <c r="M560" s="7">
        <f t="shared" si="42"/>
        <v>0</v>
      </c>
    </row>
    <row r="561" spans="1:13" ht="12.75" customHeight="1">
      <c r="A561" s="3">
        <v>565</v>
      </c>
      <c r="B561" s="39" t="s">
        <v>3124</v>
      </c>
      <c r="C561" s="39" t="s">
        <v>3125</v>
      </c>
      <c r="D561" s="42" t="s">
        <v>4700</v>
      </c>
      <c r="E561" s="113">
        <v>3754</v>
      </c>
      <c r="F561" s="177">
        <f>IF(LOOKUP($J561,RABAT!$A$6:$A$9,RABAT!$A$6:$A$9)=$J561,LOOKUP($J561,RABAT!$A$6:$A$9,RABAT!C$6:C$9),"---")</f>
        <v>0</v>
      </c>
      <c r="G561" s="41">
        <f t="shared" si="44"/>
        <v>3754</v>
      </c>
      <c r="H561" s="117" t="s">
        <v>2041</v>
      </c>
      <c r="I561" s="39" t="s">
        <v>1822</v>
      </c>
      <c r="J561" s="40" t="s">
        <v>2365</v>
      </c>
      <c r="K561" s="39" t="s">
        <v>2364</v>
      </c>
      <c r="M561" s="7">
        <f t="shared" si="42"/>
        <v>0</v>
      </c>
    </row>
    <row r="562" spans="1:13" ht="12.75" customHeight="1">
      <c r="A562" s="7">
        <v>566</v>
      </c>
      <c r="B562" s="39" t="s">
        <v>3126</v>
      </c>
      <c r="C562" s="39" t="s">
        <v>3127</v>
      </c>
      <c r="D562" s="42" t="s">
        <v>4700</v>
      </c>
      <c r="E562" s="113">
        <v>3936</v>
      </c>
      <c r="F562" s="177">
        <f>IF(LOOKUP($J562,RABAT!$A$6:$A$9,RABAT!$A$6:$A$9)=$J562,LOOKUP($J562,RABAT!$A$6:$A$9,RABAT!C$6:C$9),"---")</f>
        <v>0</v>
      </c>
      <c r="G562" s="41">
        <f t="shared" si="44"/>
        <v>3936</v>
      </c>
      <c r="H562" s="117" t="s">
        <v>3128</v>
      </c>
      <c r="I562" s="39" t="s">
        <v>1822</v>
      </c>
      <c r="J562" s="40" t="s">
        <v>2365</v>
      </c>
      <c r="K562" s="39" t="s">
        <v>2364</v>
      </c>
      <c r="M562" s="7">
        <f t="shared" si="42"/>
        <v>0</v>
      </c>
    </row>
    <row r="563" spans="1:13" ht="12.75" customHeight="1">
      <c r="A563" s="3">
        <v>567</v>
      </c>
      <c r="B563" s="39" t="s">
        <v>3129</v>
      </c>
      <c r="C563" s="39" t="s">
        <v>3130</v>
      </c>
      <c r="D563" s="42" t="s">
        <v>4700</v>
      </c>
      <c r="E563" s="113">
        <v>3814</v>
      </c>
      <c r="F563" s="177">
        <f>IF(LOOKUP($J563,RABAT!$A$6:$A$9,RABAT!$A$6:$A$9)=$J563,LOOKUP($J563,RABAT!$A$6:$A$9,RABAT!C$6:C$9),"---")</f>
        <v>0</v>
      </c>
      <c r="G563" s="41">
        <f t="shared" si="44"/>
        <v>3814</v>
      </c>
      <c r="H563" s="117" t="s">
        <v>1869</v>
      </c>
      <c r="I563" s="39" t="s">
        <v>1822</v>
      </c>
      <c r="J563" s="40" t="s">
        <v>2365</v>
      </c>
      <c r="K563" s="39" t="s">
        <v>2364</v>
      </c>
      <c r="M563" s="7">
        <f t="shared" si="42"/>
        <v>0</v>
      </c>
    </row>
    <row r="564" spans="1:13" ht="12.75" customHeight="1">
      <c r="A564" s="7">
        <v>568</v>
      </c>
      <c r="B564" s="39" t="s">
        <v>3131</v>
      </c>
      <c r="C564" s="39" t="s">
        <v>3132</v>
      </c>
      <c r="D564" s="42" t="s">
        <v>4700</v>
      </c>
      <c r="E564" s="113">
        <v>4266</v>
      </c>
      <c r="F564" s="177">
        <f>IF(LOOKUP($J564,RABAT!$A$6:$A$9,RABAT!$A$6:$A$9)=$J564,LOOKUP($J564,RABAT!$A$6:$A$9,RABAT!C$6:C$9),"---")</f>
        <v>0</v>
      </c>
      <c r="G564" s="41">
        <f t="shared" si="44"/>
        <v>4266</v>
      </c>
      <c r="H564" s="117" t="s">
        <v>2046</v>
      </c>
      <c r="I564" s="39" t="s">
        <v>1822</v>
      </c>
      <c r="J564" s="40" t="s">
        <v>2365</v>
      </c>
      <c r="K564" s="39" t="s">
        <v>2364</v>
      </c>
      <c r="M564" s="7">
        <f t="shared" si="42"/>
        <v>0</v>
      </c>
    </row>
    <row r="565" spans="1:13" ht="12.75" customHeight="1">
      <c r="A565" s="3">
        <v>569</v>
      </c>
      <c r="B565" s="39" t="s">
        <v>3133</v>
      </c>
      <c r="C565" s="39" t="s">
        <v>3134</v>
      </c>
      <c r="D565" s="42" t="s">
        <v>4700</v>
      </c>
      <c r="E565" s="113">
        <v>4265</v>
      </c>
      <c r="F565" s="177">
        <f>IF(LOOKUP($J565,RABAT!$A$6:$A$9,RABAT!$A$6:$A$9)=$J565,LOOKUP($J565,RABAT!$A$6:$A$9,RABAT!C$6:C$9),"---")</f>
        <v>0</v>
      </c>
      <c r="G565" s="41">
        <f t="shared" si="44"/>
        <v>4265</v>
      </c>
      <c r="H565" s="117" t="s">
        <v>2049</v>
      </c>
      <c r="I565" s="39" t="s">
        <v>1822</v>
      </c>
      <c r="J565" s="40" t="s">
        <v>2365</v>
      </c>
      <c r="K565" s="39" t="s">
        <v>2364</v>
      </c>
      <c r="M565" s="7">
        <f t="shared" si="42"/>
        <v>0</v>
      </c>
    </row>
    <row r="566" spans="1:13" s="3" customFormat="1" ht="12.75" customHeight="1">
      <c r="A566" s="7">
        <v>570</v>
      </c>
      <c r="B566" s="129" t="s">
        <v>4678</v>
      </c>
      <c r="C566" s="130" t="s">
        <v>2240</v>
      </c>
      <c r="D566" s="131" t="s">
        <v>4696</v>
      </c>
      <c r="E566" s="132" t="s">
        <v>4683</v>
      </c>
      <c r="F566" s="176" t="s">
        <v>4684</v>
      </c>
      <c r="G566" s="133" t="s">
        <v>4685</v>
      </c>
      <c r="H566" s="103" t="s">
        <v>4680</v>
      </c>
      <c r="I566" s="103" t="s">
        <v>4681</v>
      </c>
      <c r="J566" s="103" t="s">
        <v>4682</v>
      </c>
      <c r="K566" s="103" t="s">
        <v>2363</v>
      </c>
      <c r="M566" s="7">
        <f t="shared" si="42"/>
        <v>0</v>
      </c>
    </row>
    <row r="567" spans="1:13" ht="12.75" customHeight="1">
      <c r="A567" s="3">
        <v>571</v>
      </c>
      <c r="B567" s="39" t="s">
        <v>3135</v>
      </c>
      <c r="C567" s="39" t="s">
        <v>3136</v>
      </c>
      <c r="D567" s="42" t="s">
        <v>4700</v>
      </c>
      <c r="E567" s="113">
        <v>4205</v>
      </c>
      <c r="F567" s="177">
        <f>IF(LOOKUP($J567,RABAT!$A$6:$A$9,RABAT!$A$6:$A$9)=$J567,LOOKUP($J567,RABAT!$A$6:$A$9,RABAT!C$6:C$9),"---")</f>
        <v>0</v>
      </c>
      <c r="G567" s="41">
        <f t="shared" ref="G567:G590" si="45">CEILING(E567-(E567*F567),0.1)</f>
        <v>4205</v>
      </c>
      <c r="H567" s="117" t="s">
        <v>1920</v>
      </c>
      <c r="I567" s="39" t="s">
        <v>1822</v>
      </c>
      <c r="J567" s="40" t="s">
        <v>2365</v>
      </c>
      <c r="K567" s="39" t="s">
        <v>2364</v>
      </c>
      <c r="M567" s="7">
        <f t="shared" si="42"/>
        <v>0</v>
      </c>
    </row>
    <row r="568" spans="1:13" ht="12.75" customHeight="1">
      <c r="A568" s="7">
        <v>572</v>
      </c>
      <c r="B568" s="39" t="s">
        <v>3137</v>
      </c>
      <c r="C568" s="39" t="s">
        <v>3138</v>
      </c>
      <c r="D568" s="42" t="s">
        <v>4700</v>
      </c>
      <c r="E568" s="113">
        <v>4375</v>
      </c>
      <c r="F568" s="177">
        <f>IF(LOOKUP($J568,RABAT!$A$6:$A$9,RABAT!$A$6:$A$9)=$J568,LOOKUP($J568,RABAT!$A$6:$A$9,RABAT!C$6:C$9),"---")</f>
        <v>0</v>
      </c>
      <c r="G568" s="41">
        <f t="shared" si="45"/>
        <v>4375</v>
      </c>
      <c r="H568" s="117" t="s">
        <v>4106</v>
      </c>
      <c r="I568" s="39" t="s">
        <v>1822</v>
      </c>
      <c r="J568" s="40" t="s">
        <v>2365</v>
      </c>
      <c r="K568" s="39" t="s">
        <v>2364</v>
      </c>
      <c r="M568" s="7">
        <f t="shared" si="42"/>
        <v>0</v>
      </c>
    </row>
    <row r="569" spans="1:13" ht="12.75" customHeight="1">
      <c r="A569" s="3">
        <v>573</v>
      </c>
      <c r="B569" s="39" t="s">
        <v>3139</v>
      </c>
      <c r="C569" s="39" t="s">
        <v>3140</v>
      </c>
      <c r="D569" s="42" t="s">
        <v>4700</v>
      </c>
      <c r="E569" s="113">
        <v>4557</v>
      </c>
      <c r="F569" s="177">
        <f>IF(LOOKUP($J569,RABAT!$A$6:$A$9,RABAT!$A$6:$A$9)=$J569,LOOKUP($J569,RABAT!$A$6:$A$9,RABAT!C$6:C$9),"---")</f>
        <v>0</v>
      </c>
      <c r="G569" s="41">
        <f t="shared" si="45"/>
        <v>4557</v>
      </c>
      <c r="H569" s="117" t="s">
        <v>3141</v>
      </c>
      <c r="I569" s="39" t="s">
        <v>1822</v>
      </c>
      <c r="J569" s="40" t="s">
        <v>2365</v>
      </c>
      <c r="K569" s="39" t="s">
        <v>2364</v>
      </c>
      <c r="M569" s="7">
        <f t="shared" si="42"/>
        <v>0</v>
      </c>
    </row>
    <row r="570" spans="1:13" ht="12.75" customHeight="1">
      <c r="A570" s="7">
        <v>574</v>
      </c>
      <c r="B570" s="39" t="s">
        <v>3142</v>
      </c>
      <c r="C570" s="39" t="s">
        <v>3143</v>
      </c>
      <c r="D570" s="42" t="s">
        <v>4700</v>
      </c>
      <c r="E570" s="113">
        <v>4435</v>
      </c>
      <c r="F570" s="177">
        <f>IF(LOOKUP($J570,RABAT!$A$6:$A$9,RABAT!$A$6:$A$9)=$J570,LOOKUP($J570,RABAT!$A$6:$A$9,RABAT!C$6:C$9),"---")</f>
        <v>0</v>
      </c>
      <c r="G570" s="41">
        <f t="shared" si="45"/>
        <v>4435</v>
      </c>
      <c r="H570" s="117" t="s">
        <v>1872</v>
      </c>
      <c r="I570" s="39" t="s">
        <v>1822</v>
      </c>
      <c r="J570" s="40" t="s">
        <v>2365</v>
      </c>
      <c r="K570" s="39" t="s">
        <v>2364</v>
      </c>
      <c r="M570" s="7">
        <f t="shared" si="42"/>
        <v>0</v>
      </c>
    </row>
    <row r="571" spans="1:13" ht="12.75" customHeight="1">
      <c r="A571" s="3">
        <v>575</v>
      </c>
      <c r="B571" s="39" t="s">
        <v>3144</v>
      </c>
      <c r="C571" s="39" t="s">
        <v>3145</v>
      </c>
      <c r="D571" s="42" t="s">
        <v>4700</v>
      </c>
      <c r="E571" s="113">
        <v>4504</v>
      </c>
      <c r="F571" s="177">
        <f>IF(LOOKUP($J571,RABAT!$A$6:$A$9,RABAT!$A$6:$A$9)=$J571,LOOKUP($J571,RABAT!$A$6:$A$9,RABAT!C$6:C$9),"---")</f>
        <v>0</v>
      </c>
      <c r="G571" s="41">
        <f t="shared" si="45"/>
        <v>4504</v>
      </c>
      <c r="H571" s="117" t="s">
        <v>4111</v>
      </c>
      <c r="I571" s="39" t="s">
        <v>1822</v>
      </c>
      <c r="J571" s="40" t="s">
        <v>2365</v>
      </c>
      <c r="K571" s="39" t="s">
        <v>2364</v>
      </c>
      <c r="M571" s="7">
        <f t="shared" si="42"/>
        <v>0</v>
      </c>
    </row>
    <row r="572" spans="1:13" ht="12.75" customHeight="1">
      <c r="A572" s="7">
        <v>576</v>
      </c>
      <c r="B572" s="39" t="s">
        <v>3146</v>
      </c>
      <c r="C572" s="39" t="s">
        <v>3147</v>
      </c>
      <c r="D572" s="42" t="s">
        <v>4700</v>
      </c>
      <c r="E572" s="113">
        <v>1753</v>
      </c>
      <c r="F572" s="177">
        <f>IF(LOOKUP($J572,RABAT!$A$6:$A$9,RABAT!$A$6:$A$9)=$J572,LOOKUP($J572,RABAT!$A$6:$A$9,RABAT!C$6:C$9),"---")</f>
        <v>0</v>
      </c>
      <c r="G572" s="41">
        <f t="shared" si="45"/>
        <v>1753</v>
      </c>
      <c r="H572" s="117" t="s">
        <v>4114</v>
      </c>
      <c r="I572" s="39" t="s">
        <v>1822</v>
      </c>
      <c r="J572" s="40" t="s">
        <v>2365</v>
      </c>
      <c r="K572" s="39" t="s">
        <v>2364</v>
      </c>
      <c r="M572" s="7">
        <f t="shared" si="42"/>
        <v>0</v>
      </c>
    </row>
    <row r="573" spans="1:13" ht="12.75" customHeight="1">
      <c r="A573" s="3">
        <v>577</v>
      </c>
      <c r="B573" s="39" t="s">
        <v>3148</v>
      </c>
      <c r="C573" s="39" t="s">
        <v>3149</v>
      </c>
      <c r="D573" s="42" t="s">
        <v>4700</v>
      </c>
      <c r="E573" s="113">
        <v>1736</v>
      </c>
      <c r="F573" s="177">
        <f>IF(LOOKUP($J573,RABAT!$A$6:$A$9,RABAT!$A$6:$A$9)=$J573,LOOKUP($J573,RABAT!$A$6:$A$9,RABAT!C$6:C$9),"---")</f>
        <v>0</v>
      </c>
      <c r="G573" s="41">
        <f t="shared" si="45"/>
        <v>1736</v>
      </c>
      <c r="H573" s="117" t="s">
        <v>1921</v>
      </c>
      <c r="I573" s="39" t="s">
        <v>1822</v>
      </c>
      <c r="J573" s="40" t="s">
        <v>2365</v>
      </c>
      <c r="K573" s="39" t="s">
        <v>2364</v>
      </c>
      <c r="M573" s="7">
        <f t="shared" si="42"/>
        <v>0</v>
      </c>
    </row>
    <row r="574" spans="1:13" ht="12.75" customHeight="1">
      <c r="A574" s="7">
        <v>578</v>
      </c>
      <c r="B574" s="39" t="s">
        <v>3150</v>
      </c>
      <c r="C574" s="39" t="s">
        <v>3151</v>
      </c>
      <c r="D574" s="42" t="s">
        <v>4700</v>
      </c>
      <c r="E574" s="113">
        <v>2597</v>
      </c>
      <c r="F574" s="177">
        <f>IF(LOOKUP($J574,RABAT!$A$6:$A$9,RABAT!$A$6:$A$9)=$J574,LOOKUP($J574,RABAT!$A$6:$A$9,RABAT!C$6:C$9),"---")</f>
        <v>0</v>
      </c>
      <c r="G574" s="41">
        <f t="shared" si="45"/>
        <v>2597</v>
      </c>
      <c r="H574" s="117" t="s">
        <v>4119</v>
      </c>
      <c r="I574" s="39" t="s">
        <v>1822</v>
      </c>
      <c r="J574" s="40" t="s">
        <v>2365</v>
      </c>
      <c r="K574" s="39" t="s">
        <v>2364</v>
      </c>
      <c r="M574" s="7">
        <f t="shared" si="42"/>
        <v>0</v>
      </c>
    </row>
    <row r="575" spans="1:13" ht="12.75" customHeight="1">
      <c r="A575" s="3">
        <v>579</v>
      </c>
      <c r="B575" s="39" t="s">
        <v>3152</v>
      </c>
      <c r="C575" s="39" t="s">
        <v>3153</v>
      </c>
      <c r="D575" s="42" t="s">
        <v>4698</v>
      </c>
      <c r="E575" s="113">
        <v>2333</v>
      </c>
      <c r="F575" s="177">
        <f>IF(LOOKUP($J575,RABAT!$A$6:$A$9,RABAT!$A$6:$A$9)=$J575,LOOKUP($J575,RABAT!$A$6:$A$9,RABAT!C$6:C$9),"---")</f>
        <v>0</v>
      </c>
      <c r="G575" s="41">
        <f t="shared" si="45"/>
        <v>2333</v>
      </c>
      <c r="H575" s="117" t="s">
        <v>3154</v>
      </c>
      <c r="I575" s="39" t="s">
        <v>1822</v>
      </c>
      <c r="J575" s="40" t="s">
        <v>2365</v>
      </c>
      <c r="K575" s="39" t="s">
        <v>2364</v>
      </c>
      <c r="M575" s="7">
        <f t="shared" si="42"/>
        <v>0</v>
      </c>
    </row>
    <row r="576" spans="1:13" ht="12.75" customHeight="1">
      <c r="A576" s="7">
        <v>580</v>
      </c>
      <c r="B576" s="39" t="s">
        <v>3155</v>
      </c>
      <c r="C576" s="39" t="s">
        <v>3156</v>
      </c>
      <c r="D576" s="42" t="s">
        <v>4698</v>
      </c>
      <c r="E576" s="113">
        <v>2211</v>
      </c>
      <c r="F576" s="177">
        <f>IF(LOOKUP($J576,RABAT!$A$6:$A$9,RABAT!$A$6:$A$9)=$J576,LOOKUP($J576,RABAT!$A$6:$A$9,RABAT!C$6:C$9),"---")</f>
        <v>0</v>
      </c>
      <c r="G576" s="41">
        <f t="shared" si="45"/>
        <v>2211</v>
      </c>
      <c r="H576" s="117" t="s">
        <v>1875</v>
      </c>
      <c r="I576" s="39" t="s">
        <v>1822</v>
      </c>
      <c r="J576" s="40" t="s">
        <v>2365</v>
      </c>
      <c r="K576" s="39" t="s">
        <v>2364</v>
      </c>
      <c r="M576" s="7">
        <f t="shared" si="42"/>
        <v>0</v>
      </c>
    </row>
    <row r="577" spans="1:13" ht="12.75" customHeight="1">
      <c r="A577" s="3">
        <v>581</v>
      </c>
      <c r="B577" s="39" t="s">
        <v>3157</v>
      </c>
      <c r="C577" s="39" t="s">
        <v>3158</v>
      </c>
      <c r="D577" s="42" t="s">
        <v>4700</v>
      </c>
      <c r="E577" s="113">
        <v>6270</v>
      </c>
      <c r="F577" s="177">
        <f>IF(LOOKUP($J577,RABAT!$A$6:$A$9,RABAT!$A$6:$A$9)=$J577,LOOKUP($J577,RABAT!$A$6:$A$9,RABAT!C$6:C$9),"---")</f>
        <v>0</v>
      </c>
      <c r="G577" s="41">
        <f t="shared" si="45"/>
        <v>6270</v>
      </c>
      <c r="H577" s="117" t="s">
        <v>4124</v>
      </c>
      <c r="I577" s="39" t="s">
        <v>1822</v>
      </c>
      <c r="J577" s="40" t="s">
        <v>2365</v>
      </c>
      <c r="K577" s="39" t="s">
        <v>2364</v>
      </c>
      <c r="M577" s="7">
        <f t="shared" si="42"/>
        <v>0</v>
      </c>
    </row>
    <row r="578" spans="1:13" ht="12.75" customHeight="1">
      <c r="A578" s="7">
        <v>582</v>
      </c>
      <c r="B578" s="39" t="s">
        <v>3159</v>
      </c>
      <c r="C578" s="39" t="s">
        <v>3160</v>
      </c>
      <c r="D578" s="42" t="s">
        <v>4700</v>
      </c>
      <c r="E578" s="113">
        <v>6191</v>
      </c>
      <c r="F578" s="177">
        <f>IF(LOOKUP($J578,RABAT!$A$6:$A$9,RABAT!$A$6:$A$9)=$J578,LOOKUP($J578,RABAT!$A$6:$A$9,RABAT!C$6:C$9),"---")</f>
        <v>0</v>
      </c>
      <c r="G578" s="41">
        <f t="shared" si="45"/>
        <v>6191</v>
      </c>
      <c r="H578" s="117" t="s">
        <v>4127</v>
      </c>
      <c r="I578" s="39" t="s">
        <v>1822</v>
      </c>
      <c r="J578" s="40" t="s">
        <v>2365</v>
      </c>
      <c r="K578" s="39" t="s">
        <v>2364</v>
      </c>
      <c r="M578" s="7">
        <f t="shared" si="42"/>
        <v>0</v>
      </c>
    </row>
    <row r="579" spans="1:13" ht="12.75" customHeight="1">
      <c r="A579" s="3">
        <v>583</v>
      </c>
      <c r="B579" s="39" t="s">
        <v>3161</v>
      </c>
      <c r="C579" s="39" t="s">
        <v>3162</v>
      </c>
      <c r="D579" s="42" t="s">
        <v>4700</v>
      </c>
      <c r="E579" s="113">
        <v>6726</v>
      </c>
      <c r="F579" s="177">
        <f>IF(LOOKUP($J579,RABAT!$A$6:$A$9,RABAT!$A$6:$A$9)=$J579,LOOKUP($J579,RABAT!$A$6:$A$9,RABAT!C$6:C$9),"---")</f>
        <v>0</v>
      </c>
      <c r="G579" s="41">
        <f t="shared" si="45"/>
        <v>6726</v>
      </c>
      <c r="H579" s="117" t="s">
        <v>1922</v>
      </c>
      <c r="I579" s="39" t="s">
        <v>1822</v>
      </c>
      <c r="J579" s="40" t="s">
        <v>2365</v>
      </c>
      <c r="K579" s="39" t="s">
        <v>2364</v>
      </c>
      <c r="M579" s="7">
        <f t="shared" ref="M579:M642" si="46">IF(H579=H578,1,0)</f>
        <v>0</v>
      </c>
    </row>
    <row r="580" spans="1:13" ht="12.75" customHeight="1">
      <c r="A580" s="7">
        <v>584</v>
      </c>
      <c r="B580" s="39" t="s">
        <v>3163</v>
      </c>
      <c r="C580" s="39" t="s">
        <v>3164</v>
      </c>
      <c r="D580" s="42" t="s">
        <v>4700</v>
      </c>
      <c r="E580" s="113">
        <v>6355</v>
      </c>
      <c r="F580" s="177">
        <f>IF(LOOKUP($J580,RABAT!$A$6:$A$9,RABAT!$A$6:$A$9)=$J580,LOOKUP($J580,RABAT!$A$6:$A$9,RABAT!C$6:C$9),"---")</f>
        <v>0</v>
      </c>
      <c r="G580" s="41">
        <f t="shared" si="45"/>
        <v>6355</v>
      </c>
      <c r="H580" s="117" t="s">
        <v>4132</v>
      </c>
      <c r="I580" s="39" t="s">
        <v>1822</v>
      </c>
      <c r="J580" s="40" t="s">
        <v>2365</v>
      </c>
      <c r="K580" s="39" t="s">
        <v>2364</v>
      </c>
      <c r="M580" s="7">
        <f t="shared" si="46"/>
        <v>0</v>
      </c>
    </row>
    <row r="581" spans="1:13" ht="12.75" customHeight="1">
      <c r="A581" s="3">
        <v>585</v>
      </c>
      <c r="B581" s="39" t="s">
        <v>3165</v>
      </c>
      <c r="C581" s="39" t="s">
        <v>3166</v>
      </c>
      <c r="D581" s="42" t="s">
        <v>4700</v>
      </c>
      <c r="E581" s="113">
        <v>6537</v>
      </c>
      <c r="F581" s="177">
        <f>IF(LOOKUP($J581,RABAT!$A$6:$A$9,RABAT!$A$6:$A$9)=$J581,LOOKUP($J581,RABAT!$A$6:$A$9,RABAT!C$6:C$9),"---")</f>
        <v>0</v>
      </c>
      <c r="G581" s="41">
        <f t="shared" si="45"/>
        <v>6537</v>
      </c>
      <c r="H581" s="117" t="s">
        <v>3167</v>
      </c>
      <c r="I581" s="39" t="s">
        <v>1822</v>
      </c>
      <c r="J581" s="40" t="s">
        <v>2365</v>
      </c>
      <c r="K581" s="39" t="s">
        <v>2364</v>
      </c>
      <c r="M581" s="7">
        <f t="shared" si="46"/>
        <v>0</v>
      </c>
    </row>
    <row r="582" spans="1:13" ht="12.75" customHeight="1">
      <c r="A582" s="7">
        <v>586</v>
      </c>
      <c r="B582" s="39" t="s">
        <v>3168</v>
      </c>
      <c r="C582" s="39" t="s">
        <v>3169</v>
      </c>
      <c r="D582" s="42" t="s">
        <v>4700</v>
      </c>
      <c r="E582" s="113">
        <v>6415</v>
      </c>
      <c r="F582" s="177">
        <f>IF(LOOKUP($J582,RABAT!$A$6:$A$9,RABAT!$A$6:$A$9)=$J582,LOOKUP($J582,RABAT!$A$6:$A$9,RABAT!C$6:C$9),"---")</f>
        <v>0</v>
      </c>
      <c r="G582" s="41">
        <f t="shared" si="45"/>
        <v>6415</v>
      </c>
      <c r="H582" s="117" t="s">
        <v>1878</v>
      </c>
      <c r="I582" s="39" t="s">
        <v>1822</v>
      </c>
      <c r="J582" s="40" t="s">
        <v>2365</v>
      </c>
      <c r="K582" s="39" t="s">
        <v>2364</v>
      </c>
      <c r="M582" s="7">
        <f t="shared" si="46"/>
        <v>0</v>
      </c>
    </row>
    <row r="583" spans="1:13" ht="12.75" customHeight="1">
      <c r="A583" s="3">
        <v>587</v>
      </c>
      <c r="B583" s="39" t="s">
        <v>3170</v>
      </c>
      <c r="C583" s="39" t="s">
        <v>3171</v>
      </c>
      <c r="D583" s="42" t="s">
        <v>4700</v>
      </c>
      <c r="E583" s="113">
        <v>6537</v>
      </c>
      <c r="F583" s="177">
        <f>IF(LOOKUP($J583,RABAT!$A$6:$A$9,RABAT!$A$6:$A$9)=$J583,LOOKUP($J583,RABAT!$A$6:$A$9,RABAT!C$6:C$9),"---")</f>
        <v>0</v>
      </c>
      <c r="G583" s="41">
        <f t="shared" si="45"/>
        <v>6537</v>
      </c>
      <c r="H583" s="117" t="s">
        <v>3172</v>
      </c>
      <c r="I583" s="39" t="s">
        <v>1822</v>
      </c>
      <c r="J583" s="40" t="s">
        <v>2365</v>
      </c>
      <c r="K583" s="39" t="s">
        <v>2364</v>
      </c>
      <c r="M583" s="7">
        <f t="shared" si="46"/>
        <v>0</v>
      </c>
    </row>
    <row r="584" spans="1:13" ht="12.75" customHeight="1">
      <c r="A584" s="7">
        <v>588</v>
      </c>
      <c r="B584" s="39" t="s">
        <v>3173</v>
      </c>
      <c r="C584" s="39" t="s">
        <v>3174</v>
      </c>
      <c r="D584" s="42" t="s">
        <v>4700</v>
      </c>
      <c r="E584" s="113">
        <v>6537</v>
      </c>
      <c r="F584" s="177">
        <f>IF(LOOKUP($J584,RABAT!$A$6:$A$9,RABAT!$A$6:$A$9)=$J584,LOOKUP($J584,RABAT!$A$6:$A$9,RABAT!C$6:C$9),"---")</f>
        <v>0</v>
      </c>
      <c r="G584" s="41">
        <f t="shared" si="45"/>
        <v>6537</v>
      </c>
      <c r="H584" s="117" t="s">
        <v>3175</v>
      </c>
      <c r="I584" s="39" t="s">
        <v>1822</v>
      </c>
      <c r="J584" s="40" t="s">
        <v>2365</v>
      </c>
      <c r="K584" s="39" t="s">
        <v>2364</v>
      </c>
      <c r="M584" s="7">
        <f t="shared" si="46"/>
        <v>0</v>
      </c>
    </row>
    <row r="585" spans="1:13" ht="12.75" customHeight="1">
      <c r="A585" s="3">
        <v>589</v>
      </c>
      <c r="B585" s="39" t="s">
        <v>3176</v>
      </c>
      <c r="C585" s="39" t="s">
        <v>3177</v>
      </c>
      <c r="D585" s="42" t="s">
        <v>4700</v>
      </c>
      <c r="E585" s="113">
        <v>6537</v>
      </c>
      <c r="F585" s="177">
        <f>IF(LOOKUP($J585,RABAT!$A$6:$A$9,RABAT!$A$6:$A$9)=$J585,LOOKUP($J585,RABAT!$A$6:$A$9,RABAT!C$6:C$9),"---")</f>
        <v>0</v>
      </c>
      <c r="G585" s="41">
        <f t="shared" si="45"/>
        <v>6537</v>
      </c>
      <c r="H585" s="117" t="s">
        <v>3178</v>
      </c>
      <c r="I585" s="39" t="s">
        <v>1822</v>
      </c>
      <c r="J585" s="40" t="s">
        <v>2365</v>
      </c>
      <c r="K585" s="39" t="s">
        <v>2364</v>
      </c>
      <c r="M585" s="7">
        <f t="shared" si="46"/>
        <v>0</v>
      </c>
    </row>
    <row r="586" spans="1:13" ht="12.75" customHeight="1">
      <c r="A586" s="7">
        <v>590</v>
      </c>
      <c r="B586" s="39" t="s">
        <v>3179</v>
      </c>
      <c r="C586" s="39" t="s">
        <v>3180</v>
      </c>
      <c r="D586" s="42" t="s">
        <v>4700</v>
      </c>
      <c r="E586" s="113">
        <v>6415</v>
      </c>
      <c r="F586" s="177">
        <f>IF(LOOKUP($J586,RABAT!$A$6:$A$9,RABAT!$A$6:$A$9)=$J586,LOOKUP($J586,RABAT!$A$6:$A$9,RABAT!C$6:C$9),"---")</f>
        <v>0</v>
      </c>
      <c r="G586" s="41">
        <f t="shared" si="45"/>
        <v>6415</v>
      </c>
      <c r="H586" s="117" t="s">
        <v>1881</v>
      </c>
      <c r="I586" s="39" t="s">
        <v>1822</v>
      </c>
      <c r="J586" s="40" t="s">
        <v>2365</v>
      </c>
      <c r="K586" s="39" t="s">
        <v>2364</v>
      </c>
      <c r="M586" s="7">
        <f t="shared" si="46"/>
        <v>0</v>
      </c>
    </row>
    <row r="587" spans="1:13" ht="12.75" customHeight="1">
      <c r="A587" s="3">
        <v>591</v>
      </c>
      <c r="B587" s="39" t="s">
        <v>3181</v>
      </c>
      <c r="C587" s="39" t="s">
        <v>4559</v>
      </c>
      <c r="D587" s="42" t="s">
        <v>4700</v>
      </c>
      <c r="E587" s="113">
        <v>8460</v>
      </c>
      <c r="F587" s="177">
        <f>IF(LOOKUP($J587,RABAT!$A$6:$A$9,RABAT!$A$6:$A$9)=$J587,LOOKUP($J587,RABAT!$A$6:$A$9,RABAT!C$6:C$9),"---")</f>
        <v>0</v>
      </c>
      <c r="G587" s="41">
        <f t="shared" si="45"/>
        <v>8460</v>
      </c>
      <c r="H587" s="117" t="s">
        <v>3182</v>
      </c>
      <c r="I587" s="39" t="s">
        <v>1822</v>
      </c>
      <c r="J587" s="40" t="s">
        <v>2365</v>
      </c>
      <c r="K587" s="39" t="s">
        <v>2364</v>
      </c>
      <c r="M587" s="7">
        <f t="shared" si="46"/>
        <v>0</v>
      </c>
    </row>
    <row r="588" spans="1:13" ht="12.75" customHeight="1">
      <c r="A588" s="7">
        <v>592</v>
      </c>
      <c r="B588" s="39" t="s">
        <v>3183</v>
      </c>
      <c r="C588" s="39" t="s">
        <v>4560</v>
      </c>
      <c r="D588" s="42" t="s">
        <v>4700</v>
      </c>
      <c r="E588" s="113">
        <v>8460</v>
      </c>
      <c r="F588" s="177">
        <f>IF(LOOKUP($J588,RABAT!$A$6:$A$9,RABAT!$A$6:$A$9)=$J588,LOOKUP($J588,RABAT!$A$6:$A$9,RABAT!C$6:C$9),"---")</f>
        <v>0</v>
      </c>
      <c r="G588" s="41">
        <f t="shared" si="45"/>
        <v>8460</v>
      </c>
      <c r="H588" s="117" t="s">
        <v>3184</v>
      </c>
      <c r="I588" s="39" t="s">
        <v>1822</v>
      </c>
      <c r="J588" s="40" t="s">
        <v>2365</v>
      </c>
      <c r="K588" s="39" t="s">
        <v>2364</v>
      </c>
      <c r="M588" s="7">
        <f t="shared" si="46"/>
        <v>0</v>
      </c>
    </row>
    <row r="589" spans="1:13" ht="12.75" customHeight="1">
      <c r="A589" s="3">
        <v>593</v>
      </c>
      <c r="B589" s="39" t="s">
        <v>3185</v>
      </c>
      <c r="C589" s="39" t="s">
        <v>4561</v>
      </c>
      <c r="D589" s="42" t="s">
        <v>4700</v>
      </c>
      <c r="E589" s="113">
        <v>8460</v>
      </c>
      <c r="F589" s="177">
        <f>IF(LOOKUP($J589,RABAT!$A$6:$A$9,RABAT!$A$6:$A$9)=$J589,LOOKUP($J589,RABAT!$A$6:$A$9,RABAT!C$6:C$9),"---")</f>
        <v>0</v>
      </c>
      <c r="G589" s="41">
        <f t="shared" si="45"/>
        <v>8460</v>
      </c>
      <c r="H589" s="117" t="s">
        <v>3186</v>
      </c>
      <c r="I589" s="39" t="s">
        <v>1822</v>
      </c>
      <c r="J589" s="40" t="s">
        <v>2365</v>
      </c>
      <c r="K589" s="39" t="s">
        <v>2364</v>
      </c>
      <c r="M589" s="7">
        <f t="shared" si="46"/>
        <v>0</v>
      </c>
    </row>
    <row r="590" spans="1:13" ht="12.75" customHeight="1">
      <c r="A590" s="7">
        <v>594</v>
      </c>
      <c r="B590" s="39" t="s">
        <v>3187</v>
      </c>
      <c r="C590" s="39" t="s">
        <v>5260</v>
      </c>
      <c r="D590" s="42" t="s">
        <v>4698</v>
      </c>
      <c r="E590" s="113">
        <v>8338</v>
      </c>
      <c r="F590" s="177">
        <f>IF(LOOKUP($J590,RABAT!$A$6:$A$9,RABAT!$A$6:$A$9)=$J590,LOOKUP($J590,RABAT!$A$6:$A$9,RABAT!C$6:C$9),"---")</f>
        <v>0</v>
      </c>
      <c r="G590" s="41">
        <f t="shared" si="45"/>
        <v>8338</v>
      </c>
      <c r="H590" s="118" t="s">
        <v>1884</v>
      </c>
      <c r="I590" s="67" t="s">
        <v>1822</v>
      </c>
      <c r="J590" s="68" t="s">
        <v>2365</v>
      </c>
      <c r="K590" s="67" t="s">
        <v>2364</v>
      </c>
      <c r="M590" s="7">
        <f t="shared" si="46"/>
        <v>0</v>
      </c>
    </row>
    <row r="591" spans="1:13" s="3" customFormat="1" ht="12.75" customHeight="1">
      <c r="A591" s="3">
        <v>595</v>
      </c>
      <c r="B591" s="129" t="s">
        <v>4678</v>
      </c>
      <c r="C591" s="130" t="s">
        <v>2241</v>
      </c>
      <c r="D591" s="131" t="s">
        <v>4696</v>
      </c>
      <c r="E591" s="132" t="s">
        <v>4683</v>
      </c>
      <c r="F591" s="176" t="s">
        <v>4684</v>
      </c>
      <c r="G591" s="133" t="s">
        <v>4685</v>
      </c>
      <c r="H591" s="103" t="s">
        <v>4680</v>
      </c>
      <c r="I591" s="103" t="s">
        <v>4681</v>
      </c>
      <c r="J591" s="103" t="s">
        <v>4682</v>
      </c>
      <c r="K591" s="103" t="s">
        <v>2363</v>
      </c>
      <c r="M591" s="7">
        <f t="shared" si="46"/>
        <v>0</v>
      </c>
    </row>
    <row r="592" spans="1:13" ht="12.75" customHeight="1">
      <c r="A592" s="7">
        <v>596</v>
      </c>
      <c r="B592" s="39" t="s">
        <v>4014</v>
      </c>
      <c r="C592" s="39" t="s">
        <v>4015</v>
      </c>
      <c r="D592" s="42" t="s">
        <v>4697</v>
      </c>
      <c r="E592" s="113">
        <v>4424</v>
      </c>
      <c r="F592" s="177">
        <f>IF(LOOKUP($J592,RABAT!$A$6:$A$9,RABAT!$A$6:$A$9)=$J592,LOOKUP($J592,RABAT!$A$6:$A$9,RABAT!C$6:C$9),"---")</f>
        <v>0</v>
      </c>
      <c r="G592" s="41">
        <f t="shared" ref="G592:G612" si="47">CEILING(E592-(E592*F592),0.1)</f>
        <v>4424</v>
      </c>
      <c r="H592" s="117" t="s">
        <v>1912</v>
      </c>
      <c r="I592" s="39" t="s">
        <v>1822</v>
      </c>
      <c r="J592" s="40" t="s">
        <v>2365</v>
      </c>
      <c r="K592" s="39" t="s">
        <v>2364</v>
      </c>
      <c r="M592" s="7">
        <f t="shared" si="46"/>
        <v>0</v>
      </c>
    </row>
    <row r="593" spans="1:13" ht="12.75" customHeight="1">
      <c r="A593" s="3">
        <v>597</v>
      </c>
      <c r="B593" s="39" t="s">
        <v>4016</v>
      </c>
      <c r="C593" s="39" t="s">
        <v>4017</v>
      </c>
      <c r="D593" s="42" t="s">
        <v>4697</v>
      </c>
      <c r="E593" s="113">
        <v>4743</v>
      </c>
      <c r="F593" s="177">
        <f>IF(LOOKUP($J593,RABAT!$A$6:$A$9,RABAT!$A$6:$A$9)=$J593,LOOKUP($J593,RABAT!$A$6:$A$9,RABAT!C$6:C$9),"---")</f>
        <v>0</v>
      </c>
      <c r="G593" s="41">
        <f t="shared" si="47"/>
        <v>4743</v>
      </c>
      <c r="H593" s="117" t="s">
        <v>1848</v>
      </c>
      <c r="I593" s="39" t="s">
        <v>1822</v>
      </c>
      <c r="J593" s="40" t="s">
        <v>2365</v>
      </c>
      <c r="K593" s="39" t="s">
        <v>2364</v>
      </c>
      <c r="M593" s="7">
        <f t="shared" si="46"/>
        <v>0</v>
      </c>
    </row>
    <row r="594" spans="1:13" ht="12.75" customHeight="1">
      <c r="A594" s="7">
        <v>598</v>
      </c>
      <c r="B594" s="39" t="s">
        <v>4018</v>
      </c>
      <c r="C594" s="39" t="s">
        <v>4019</v>
      </c>
      <c r="D594" s="42" t="s">
        <v>4698</v>
      </c>
      <c r="E594" s="113">
        <v>4427</v>
      </c>
      <c r="F594" s="177">
        <f>IF(LOOKUP($J594,RABAT!$A$6:$A$9,RABAT!$A$6:$A$9)=$J594,LOOKUP($J594,RABAT!$A$6:$A$9,RABAT!C$6:C$9),"---")</f>
        <v>0</v>
      </c>
      <c r="G594" s="41">
        <f t="shared" si="47"/>
        <v>4427</v>
      </c>
      <c r="H594" s="117" t="s">
        <v>1913</v>
      </c>
      <c r="I594" s="39" t="s">
        <v>1822</v>
      </c>
      <c r="J594" s="40" t="s">
        <v>2365</v>
      </c>
      <c r="K594" s="39" t="s">
        <v>2364</v>
      </c>
      <c r="M594" s="7">
        <f t="shared" si="46"/>
        <v>0</v>
      </c>
    </row>
    <row r="595" spans="1:13" ht="12.75" customHeight="1">
      <c r="A595" s="3">
        <v>599</v>
      </c>
      <c r="B595" s="39" t="s">
        <v>4020</v>
      </c>
      <c r="C595" s="39" t="s">
        <v>4021</v>
      </c>
      <c r="D595" s="42" t="s">
        <v>4697</v>
      </c>
      <c r="E595" s="113">
        <v>4875</v>
      </c>
      <c r="F595" s="177">
        <f>IF(LOOKUP($J595,RABAT!$A$6:$A$9,RABAT!$A$6:$A$9)=$J595,LOOKUP($J595,RABAT!$A$6:$A$9,RABAT!C$6:C$9),"---")</f>
        <v>0</v>
      </c>
      <c r="G595" s="41">
        <f t="shared" si="47"/>
        <v>4875</v>
      </c>
      <c r="H595" s="117" t="s">
        <v>1851</v>
      </c>
      <c r="I595" s="39" t="s">
        <v>1822</v>
      </c>
      <c r="J595" s="40" t="s">
        <v>2365</v>
      </c>
      <c r="K595" s="39" t="s">
        <v>2364</v>
      </c>
      <c r="M595" s="7">
        <f t="shared" si="46"/>
        <v>0</v>
      </c>
    </row>
    <row r="596" spans="1:13" ht="12.75" customHeight="1">
      <c r="A596" s="7">
        <v>600</v>
      </c>
      <c r="B596" s="39" t="s">
        <v>4022</v>
      </c>
      <c r="C596" s="39" t="s">
        <v>4023</v>
      </c>
      <c r="D596" s="42" t="s">
        <v>4697</v>
      </c>
      <c r="E596" s="113">
        <v>4561</v>
      </c>
      <c r="F596" s="177">
        <f>IF(LOOKUP($J596,RABAT!$A$6:$A$9,RABAT!$A$6:$A$9)=$J596,LOOKUP($J596,RABAT!$A$6:$A$9,RABAT!C$6:C$9),"---")</f>
        <v>0</v>
      </c>
      <c r="G596" s="41">
        <f t="shared" si="47"/>
        <v>4561</v>
      </c>
      <c r="H596" s="117" t="s">
        <v>1914</v>
      </c>
      <c r="I596" s="39" t="s">
        <v>1822</v>
      </c>
      <c r="J596" s="40" t="s">
        <v>2365</v>
      </c>
      <c r="K596" s="39" t="s">
        <v>2364</v>
      </c>
      <c r="M596" s="7">
        <f t="shared" si="46"/>
        <v>0</v>
      </c>
    </row>
    <row r="597" spans="1:13" ht="12.75" customHeight="1">
      <c r="A597" s="3">
        <v>601</v>
      </c>
      <c r="B597" s="39" t="s">
        <v>4024</v>
      </c>
      <c r="C597" s="39" t="s">
        <v>4025</v>
      </c>
      <c r="D597" s="42" t="s">
        <v>4697</v>
      </c>
      <c r="E597" s="113">
        <v>4840</v>
      </c>
      <c r="F597" s="177">
        <f>IF(LOOKUP($J597,RABAT!$A$6:$A$9,RABAT!$A$6:$A$9)=$J597,LOOKUP($J597,RABAT!$A$6:$A$9,RABAT!C$6:C$9),"---")</f>
        <v>0</v>
      </c>
      <c r="G597" s="41">
        <f t="shared" si="47"/>
        <v>4840</v>
      </c>
      <c r="H597" s="117" t="s">
        <v>1854</v>
      </c>
      <c r="I597" s="39" t="s">
        <v>1822</v>
      </c>
      <c r="J597" s="40" t="s">
        <v>2365</v>
      </c>
      <c r="K597" s="39" t="s">
        <v>2364</v>
      </c>
      <c r="M597" s="7">
        <f t="shared" si="46"/>
        <v>0</v>
      </c>
    </row>
    <row r="598" spans="1:13" ht="12.75" customHeight="1">
      <c r="A598" s="7">
        <v>602</v>
      </c>
      <c r="B598" s="39" t="s">
        <v>4026</v>
      </c>
      <c r="C598" s="39" t="s">
        <v>4027</v>
      </c>
      <c r="D598" s="42" t="s">
        <v>4697</v>
      </c>
      <c r="E598" s="113">
        <v>4937</v>
      </c>
      <c r="F598" s="177">
        <f>IF(LOOKUP($J598,RABAT!$A$6:$A$9,RABAT!$A$6:$A$9)=$J598,LOOKUP($J598,RABAT!$A$6:$A$9,RABAT!C$6:C$9),"---")</f>
        <v>0</v>
      </c>
      <c r="G598" s="41">
        <f t="shared" si="47"/>
        <v>4937</v>
      </c>
      <c r="H598" s="117" t="s">
        <v>1915</v>
      </c>
      <c r="I598" s="39" t="s">
        <v>1822</v>
      </c>
      <c r="J598" s="40" t="s">
        <v>2365</v>
      </c>
      <c r="K598" s="39" t="s">
        <v>2364</v>
      </c>
      <c r="M598" s="7">
        <f t="shared" si="46"/>
        <v>0</v>
      </c>
    </row>
    <row r="599" spans="1:13" ht="12.75" customHeight="1">
      <c r="A599" s="3">
        <v>603</v>
      </c>
      <c r="B599" s="39" t="s">
        <v>4028</v>
      </c>
      <c r="C599" s="39" t="s">
        <v>4029</v>
      </c>
      <c r="D599" s="42" t="s">
        <v>4697</v>
      </c>
      <c r="E599" s="113">
        <v>5247</v>
      </c>
      <c r="F599" s="177">
        <f>IF(LOOKUP($J599,RABAT!$A$6:$A$9,RABAT!$A$6:$A$9)=$J599,LOOKUP($J599,RABAT!$A$6:$A$9,RABAT!C$6:C$9),"---")</f>
        <v>0</v>
      </c>
      <c r="G599" s="41">
        <f t="shared" si="47"/>
        <v>5247</v>
      </c>
      <c r="H599" s="117" t="s">
        <v>1857</v>
      </c>
      <c r="I599" s="39" t="s">
        <v>1822</v>
      </c>
      <c r="J599" s="40" t="s">
        <v>2365</v>
      </c>
      <c r="K599" s="39" t="s">
        <v>2364</v>
      </c>
      <c r="M599" s="7">
        <f t="shared" si="46"/>
        <v>0</v>
      </c>
    </row>
    <row r="600" spans="1:13" ht="12.75" customHeight="1">
      <c r="A600" s="7">
        <v>604</v>
      </c>
      <c r="B600" s="39" t="s">
        <v>4030</v>
      </c>
      <c r="C600" s="39" t="s">
        <v>4031</v>
      </c>
      <c r="D600" s="42" t="s">
        <v>4698</v>
      </c>
      <c r="E600" s="113">
        <v>4702</v>
      </c>
      <c r="F600" s="177">
        <f>IF(LOOKUP($J600,RABAT!$A$6:$A$9,RABAT!$A$6:$A$9)=$J600,LOOKUP($J600,RABAT!$A$6:$A$9,RABAT!C$6:C$9),"---")</f>
        <v>0</v>
      </c>
      <c r="G600" s="41">
        <f t="shared" si="47"/>
        <v>4702</v>
      </c>
      <c r="H600" s="117" t="s">
        <v>1916</v>
      </c>
      <c r="I600" s="39" t="s">
        <v>1822</v>
      </c>
      <c r="J600" s="40" t="s">
        <v>2365</v>
      </c>
      <c r="K600" s="39" t="s">
        <v>2364</v>
      </c>
      <c r="M600" s="7">
        <f t="shared" si="46"/>
        <v>0</v>
      </c>
    </row>
    <row r="601" spans="1:13" ht="12.75" customHeight="1">
      <c r="A601" s="3">
        <v>605</v>
      </c>
      <c r="B601" s="39" t="s">
        <v>4032</v>
      </c>
      <c r="C601" s="39" t="s">
        <v>4033</v>
      </c>
      <c r="D601" s="42" t="s">
        <v>4697</v>
      </c>
      <c r="E601" s="113">
        <v>5163</v>
      </c>
      <c r="F601" s="177">
        <f>IF(LOOKUP($J601,RABAT!$A$6:$A$9,RABAT!$A$6:$A$9)=$J601,LOOKUP($J601,RABAT!$A$6:$A$9,RABAT!C$6:C$9),"---")</f>
        <v>0</v>
      </c>
      <c r="G601" s="41">
        <f t="shared" si="47"/>
        <v>5163</v>
      </c>
      <c r="H601" s="117" t="s">
        <v>1860</v>
      </c>
      <c r="I601" s="39" t="s">
        <v>1822</v>
      </c>
      <c r="J601" s="40" t="s">
        <v>2365</v>
      </c>
      <c r="K601" s="39" t="s">
        <v>2364</v>
      </c>
      <c r="M601" s="7">
        <f t="shared" si="46"/>
        <v>0</v>
      </c>
    </row>
    <row r="602" spans="1:13" ht="12.75" customHeight="1">
      <c r="A602" s="7">
        <v>606</v>
      </c>
      <c r="B602" s="39" t="s">
        <v>4034</v>
      </c>
      <c r="C602" s="39" t="s">
        <v>4035</v>
      </c>
      <c r="D602" s="42" t="s">
        <v>4698</v>
      </c>
      <c r="E602" s="113">
        <v>5419</v>
      </c>
      <c r="F602" s="177">
        <f>IF(LOOKUP($J602,RABAT!$A$6:$A$9,RABAT!$A$6:$A$9)=$J602,LOOKUP($J602,RABAT!$A$6:$A$9,RABAT!C$6:C$9),"---")</f>
        <v>0</v>
      </c>
      <c r="G602" s="41">
        <f t="shared" si="47"/>
        <v>5419</v>
      </c>
      <c r="H602" s="117" t="s">
        <v>1917</v>
      </c>
      <c r="I602" s="39" t="s">
        <v>1822</v>
      </c>
      <c r="J602" s="40" t="s">
        <v>2365</v>
      </c>
      <c r="K602" s="39" t="s">
        <v>2364</v>
      </c>
      <c r="M602" s="7">
        <f t="shared" si="46"/>
        <v>0</v>
      </c>
    </row>
    <row r="603" spans="1:13" ht="12.75" customHeight="1">
      <c r="A603" s="3">
        <v>607</v>
      </c>
      <c r="B603" s="39" t="s">
        <v>4036</v>
      </c>
      <c r="C603" s="39" t="s">
        <v>4037</v>
      </c>
      <c r="D603" s="42" t="s">
        <v>4698</v>
      </c>
      <c r="E603" s="113">
        <v>5273</v>
      </c>
      <c r="F603" s="177">
        <f>IF(LOOKUP($J603,RABAT!$A$6:$A$9,RABAT!$A$6:$A$9)=$J603,LOOKUP($J603,RABAT!$A$6:$A$9,RABAT!C$6:C$9),"---")</f>
        <v>0</v>
      </c>
      <c r="G603" s="41">
        <f t="shared" si="47"/>
        <v>5273</v>
      </c>
      <c r="H603" s="117" t="s">
        <v>1863</v>
      </c>
      <c r="I603" s="39" t="s">
        <v>1822</v>
      </c>
      <c r="J603" s="40" t="s">
        <v>2365</v>
      </c>
      <c r="K603" s="39" t="s">
        <v>2364</v>
      </c>
      <c r="M603" s="7">
        <f t="shared" si="46"/>
        <v>0</v>
      </c>
    </row>
    <row r="604" spans="1:13" ht="12.75" customHeight="1">
      <c r="A604" s="7">
        <v>608</v>
      </c>
      <c r="B604" s="39" t="s">
        <v>4038</v>
      </c>
      <c r="C604" s="39" t="s">
        <v>4039</v>
      </c>
      <c r="D604" s="42" t="s">
        <v>4697</v>
      </c>
      <c r="E604" s="113">
        <v>5871</v>
      </c>
      <c r="F604" s="177">
        <f>IF(LOOKUP($J604,RABAT!$A$6:$A$9,RABAT!$A$6:$A$9)=$J604,LOOKUP($J604,RABAT!$A$6:$A$9,RABAT!C$6:C$9),"---")</f>
        <v>0</v>
      </c>
      <c r="G604" s="41">
        <f t="shared" si="47"/>
        <v>5871</v>
      </c>
      <c r="H604" s="117" t="s">
        <v>1918</v>
      </c>
      <c r="I604" s="39" t="s">
        <v>1822</v>
      </c>
      <c r="J604" s="40" t="s">
        <v>2365</v>
      </c>
      <c r="K604" s="39" t="s">
        <v>2364</v>
      </c>
      <c r="M604" s="7">
        <f t="shared" si="46"/>
        <v>0</v>
      </c>
    </row>
    <row r="605" spans="1:13" ht="12.75" customHeight="1">
      <c r="A605" s="3">
        <v>609</v>
      </c>
      <c r="B605" s="39" t="s">
        <v>4040</v>
      </c>
      <c r="C605" s="39" t="s">
        <v>4041</v>
      </c>
      <c r="D605" s="42" t="s">
        <v>4697</v>
      </c>
      <c r="E605" s="113">
        <v>6354</v>
      </c>
      <c r="F605" s="177">
        <f>IF(LOOKUP($J605,RABAT!$A$6:$A$9,RABAT!$A$6:$A$9)=$J605,LOOKUP($J605,RABAT!$A$6:$A$9,RABAT!C$6:C$9),"---")</f>
        <v>0</v>
      </c>
      <c r="G605" s="41">
        <f t="shared" si="47"/>
        <v>6354</v>
      </c>
      <c r="H605" s="117" t="s">
        <v>1866</v>
      </c>
      <c r="I605" s="39" t="s">
        <v>1822</v>
      </c>
      <c r="J605" s="40" t="s">
        <v>2365</v>
      </c>
      <c r="K605" s="39" t="s">
        <v>2364</v>
      </c>
      <c r="M605" s="7">
        <f t="shared" si="46"/>
        <v>0</v>
      </c>
    </row>
    <row r="606" spans="1:13" ht="12.75" customHeight="1">
      <c r="A606" s="7">
        <v>610</v>
      </c>
      <c r="B606" s="39" t="s">
        <v>4042</v>
      </c>
      <c r="C606" s="39" t="s">
        <v>4043</v>
      </c>
      <c r="D606" s="42" t="s">
        <v>4698</v>
      </c>
      <c r="E606" s="113">
        <v>6499</v>
      </c>
      <c r="F606" s="177">
        <f>IF(LOOKUP($J606,RABAT!$A$6:$A$9,RABAT!$A$6:$A$9)=$J606,LOOKUP($J606,RABAT!$A$6:$A$9,RABAT!C$6:C$9),"---")</f>
        <v>0</v>
      </c>
      <c r="G606" s="41">
        <f t="shared" si="47"/>
        <v>6499</v>
      </c>
      <c r="H606" s="117" t="s">
        <v>1919</v>
      </c>
      <c r="I606" s="39" t="s">
        <v>1822</v>
      </c>
      <c r="J606" s="40" t="s">
        <v>2365</v>
      </c>
      <c r="K606" s="39" t="s">
        <v>2364</v>
      </c>
      <c r="M606" s="7">
        <f t="shared" si="46"/>
        <v>0</v>
      </c>
    </row>
    <row r="607" spans="1:13" ht="12.75" customHeight="1">
      <c r="A607" s="3">
        <v>611</v>
      </c>
      <c r="B607" s="39" t="s">
        <v>4044</v>
      </c>
      <c r="C607" s="39" t="s">
        <v>4045</v>
      </c>
      <c r="D607" s="42" t="s">
        <v>4698</v>
      </c>
      <c r="E607" s="113">
        <v>6499</v>
      </c>
      <c r="F607" s="177">
        <f>IF(LOOKUP($J607,RABAT!$A$6:$A$9,RABAT!$A$6:$A$9)=$J607,LOOKUP($J607,RABAT!$A$6:$A$9,RABAT!C$6:C$9),"---")</f>
        <v>0</v>
      </c>
      <c r="G607" s="41">
        <f t="shared" si="47"/>
        <v>6499</v>
      </c>
      <c r="H607" s="117" t="s">
        <v>1869</v>
      </c>
      <c r="I607" s="39" t="s">
        <v>1822</v>
      </c>
      <c r="J607" s="40" t="s">
        <v>2365</v>
      </c>
      <c r="K607" s="39" t="s">
        <v>2364</v>
      </c>
      <c r="M607" s="7">
        <f t="shared" si="46"/>
        <v>0</v>
      </c>
    </row>
    <row r="608" spans="1:13" ht="12.75" customHeight="1">
      <c r="A608" s="7">
        <v>612</v>
      </c>
      <c r="B608" s="39" t="s">
        <v>4046</v>
      </c>
      <c r="C608" s="39" t="s">
        <v>4047</v>
      </c>
      <c r="D608" s="42" t="s">
        <v>4698</v>
      </c>
      <c r="E608" s="113">
        <v>6499</v>
      </c>
      <c r="F608" s="177">
        <f>IF(LOOKUP($J608,RABAT!$A$6:$A$9,RABAT!$A$6:$A$9)=$J608,LOOKUP($J608,RABAT!$A$6:$A$9,RABAT!C$6:C$9),"---")</f>
        <v>0</v>
      </c>
      <c r="G608" s="41">
        <f t="shared" si="47"/>
        <v>6499</v>
      </c>
      <c r="H608" s="117" t="s">
        <v>1920</v>
      </c>
      <c r="I608" s="39" t="s">
        <v>1822</v>
      </c>
      <c r="J608" s="40" t="s">
        <v>2365</v>
      </c>
      <c r="K608" s="39" t="s">
        <v>2364</v>
      </c>
      <c r="M608" s="7">
        <f t="shared" si="46"/>
        <v>0</v>
      </c>
    </row>
    <row r="609" spans="1:13" ht="12.75" customHeight="1">
      <c r="A609" s="3">
        <v>613</v>
      </c>
      <c r="B609" s="39" t="s">
        <v>4048</v>
      </c>
      <c r="C609" s="39" t="s">
        <v>4049</v>
      </c>
      <c r="D609" s="42" t="s">
        <v>4698</v>
      </c>
      <c r="E609" s="113">
        <v>6499</v>
      </c>
      <c r="F609" s="177">
        <f>IF(LOOKUP($J609,RABAT!$A$6:$A$9,RABAT!$A$6:$A$9)=$J609,LOOKUP($J609,RABAT!$A$6:$A$9,RABAT!C$6:C$9),"---")</f>
        <v>0</v>
      </c>
      <c r="G609" s="41">
        <f t="shared" si="47"/>
        <v>6499</v>
      </c>
      <c r="H609" s="117" t="s">
        <v>1872</v>
      </c>
      <c r="I609" s="39" t="s">
        <v>1822</v>
      </c>
      <c r="J609" s="40" t="s">
        <v>2365</v>
      </c>
      <c r="K609" s="39" t="s">
        <v>2364</v>
      </c>
      <c r="M609" s="7">
        <f t="shared" si="46"/>
        <v>0</v>
      </c>
    </row>
    <row r="610" spans="1:13" ht="12.75" customHeight="1">
      <c r="A610" s="7">
        <v>614</v>
      </c>
      <c r="B610" s="39" t="s">
        <v>4050</v>
      </c>
      <c r="C610" s="39" t="s">
        <v>4051</v>
      </c>
      <c r="D610" s="42" t="s">
        <v>4700</v>
      </c>
      <c r="E610" s="113">
        <v>6569</v>
      </c>
      <c r="F610" s="177">
        <f>IF(LOOKUP($J610,RABAT!$A$6:$A$9,RABAT!$A$6:$A$9)=$J610,LOOKUP($J610,RABAT!$A$6:$A$9,RABAT!C$6:C$9),"---")</f>
        <v>0</v>
      </c>
      <c r="G610" s="41">
        <f t="shared" si="47"/>
        <v>6569</v>
      </c>
      <c r="H610" s="117" t="s">
        <v>1921</v>
      </c>
      <c r="I610" s="39" t="s">
        <v>1822</v>
      </c>
      <c r="J610" s="40" t="s">
        <v>2365</v>
      </c>
      <c r="K610" s="39" t="s">
        <v>2364</v>
      </c>
      <c r="M610" s="7">
        <f t="shared" si="46"/>
        <v>0</v>
      </c>
    </row>
    <row r="611" spans="1:13" ht="12.75" customHeight="1">
      <c r="A611" s="3">
        <v>615</v>
      </c>
      <c r="B611" s="39" t="s">
        <v>4052</v>
      </c>
      <c r="C611" s="39" t="s">
        <v>4053</v>
      </c>
      <c r="D611" s="42" t="s">
        <v>4700</v>
      </c>
      <c r="E611" s="113">
        <v>6967</v>
      </c>
      <c r="F611" s="177">
        <f>IF(LOOKUP($J611,RABAT!$A$6:$A$9,RABAT!$A$6:$A$9)=$J611,LOOKUP($J611,RABAT!$A$6:$A$9,RABAT!C$6:C$9),"---")</f>
        <v>0</v>
      </c>
      <c r="G611" s="41">
        <f t="shared" si="47"/>
        <v>6967</v>
      </c>
      <c r="H611" s="117" t="s">
        <v>1875</v>
      </c>
      <c r="I611" s="39" t="s">
        <v>1822</v>
      </c>
      <c r="J611" s="40" t="s">
        <v>2365</v>
      </c>
      <c r="K611" s="39" t="s">
        <v>2364</v>
      </c>
      <c r="M611" s="7">
        <f t="shared" si="46"/>
        <v>0</v>
      </c>
    </row>
    <row r="612" spans="1:13" ht="12.75" customHeight="1">
      <c r="A612" s="7">
        <v>616</v>
      </c>
      <c r="B612" s="39" t="s">
        <v>4056</v>
      </c>
      <c r="C612" s="39" t="s">
        <v>4057</v>
      </c>
      <c r="D612" s="42" t="s">
        <v>4698</v>
      </c>
      <c r="E612" s="113">
        <v>9926</v>
      </c>
      <c r="F612" s="177">
        <f>IF(LOOKUP($J612,RABAT!$A$6:$A$9,RABAT!$A$6:$A$9)=$J612,LOOKUP($J612,RABAT!$A$6:$A$9,RABAT!C$6:C$9),"---")</f>
        <v>0</v>
      </c>
      <c r="G612" s="41">
        <f t="shared" si="47"/>
        <v>9926</v>
      </c>
      <c r="H612" s="118" t="s">
        <v>1878</v>
      </c>
      <c r="I612" s="67" t="s">
        <v>1468</v>
      </c>
      <c r="J612" s="68" t="s">
        <v>2365</v>
      </c>
      <c r="K612" s="67" t="s">
        <v>2364</v>
      </c>
      <c r="M612" s="7">
        <f t="shared" si="46"/>
        <v>0</v>
      </c>
    </row>
    <row r="613" spans="1:13" s="3" customFormat="1" ht="12.75" customHeight="1">
      <c r="A613" s="3">
        <v>617</v>
      </c>
      <c r="B613" s="129" t="s">
        <v>4678</v>
      </c>
      <c r="C613" s="130" t="s">
        <v>2241</v>
      </c>
      <c r="D613" s="131" t="s">
        <v>4696</v>
      </c>
      <c r="E613" s="132" t="s">
        <v>4683</v>
      </c>
      <c r="F613" s="176" t="s">
        <v>4684</v>
      </c>
      <c r="G613" s="133" t="s">
        <v>4685</v>
      </c>
      <c r="H613" s="103" t="s">
        <v>4680</v>
      </c>
      <c r="I613" s="103" t="s">
        <v>4681</v>
      </c>
      <c r="J613" s="103" t="s">
        <v>4682</v>
      </c>
      <c r="K613" s="103" t="s">
        <v>2363</v>
      </c>
      <c r="M613" s="7">
        <f t="shared" si="46"/>
        <v>0</v>
      </c>
    </row>
    <row r="614" spans="1:13" ht="12.75" customHeight="1">
      <c r="A614" s="7">
        <v>618</v>
      </c>
      <c r="B614" s="39" t="s">
        <v>4054</v>
      </c>
      <c r="C614" s="39" t="s">
        <v>4055</v>
      </c>
      <c r="D614" s="42" t="s">
        <v>4700</v>
      </c>
      <c r="E614" s="113">
        <v>9926</v>
      </c>
      <c r="F614" s="177">
        <f>IF(LOOKUP($J614,RABAT!$A$6:$A$9,RABAT!$A$6:$A$9)=$J614,LOOKUP($J614,RABAT!$A$6:$A$9,RABAT!C$6:C$9),"---")</f>
        <v>0</v>
      </c>
      <c r="G614" s="41">
        <f t="shared" ref="G614:G620" si="48">CEILING(E614-(E614*F614),0.1)</f>
        <v>9926</v>
      </c>
      <c r="H614" s="117" t="s">
        <v>1922</v>
      </c>
      <c r="I614" s="39" t="s">
        <v>1468</v>
      </c>
      <c r="J614" s="40" t="s">
        <v>2365</v>
      </c>
      <c r="K614" s="39" t="s">
        <v>2364</v>
      </c>
      <c r="M614" s="7">
        <f t="shared" si="46"/>
        <v>0</v>
      </c>
    </row>
    <row r="615" spans="1:13" ht="12.75" customHeight="1">
      <c r="A615" s="3">
        <v>619</v>
      </c>
      <c r="B615" s="39" t="s">
        <v>4058</v>
      </c>
      <c r="C615" s="39" t="s">
        <v>4059</v>
      </c>
      <c r="D615" s="42" t="s">
        <v>4700</v>
      </c>
      <c r="E615" s="113">
        <v>9846</v>
      </c>
      <c r="F615" s="177">
        <f>IF(LOOKUP($J615,RABAT!$A$6:$A$9,RABAT!$A$6:$A$9)=$J615,LOOKUP($J615,RABAT!$A$6:$A$9,RABAT!C$6:C$9),"---")</f>
        <v>0</v>
      </c>
      <c r="G615" s="41">
        <f t="shared" si="48"/>
        <v>9846</v>
      </c>
      <c r="H615" s="117" t="s">
        <v>3172</v>
      </c>
      <c r="I615" s="39" t="s">
        <v>1468</v>
      </c>
      <c r="J615" s="40" t="s">
        <v>2365</v>
      </c>
      <c r="K615" s="39" t="s">
        <v>2364</v>
      </c>
      <c r="M615" s="7">
        <f t="shared" si="46"/>
        <v>0</v>
      </c>
    </row>
    <row r="616" spans="1:13" ht="12.75" customHeight="1">
      <c r="A616" s="7">
        <v>620</v>
      </c>
      <c r="B616" s="39" t="s">
        <v>4060</v>
      </c>
      <c r="C616" s="39" t="s">
        <v>4061</v>
      </c>
      <c r="D616" s="42" t="s">
        <v>4700</v>
      </c>
      <c r="E616" s="113">
        <v>10348</v>
      </c>
      <c r="F616" s="177">
        <f>IF(LOOKUP($J616,RABAT!$A$6:$A$9,RABAT!$A$6:$A$9)=$J616,LOOKUP($J616,RABAT!$A$6:$A$9,RABAT!C$6:C$9),"---")</f>
        <v>0</v>
      </c>
      <c r="G616" s="41">
        <f t="shared" si="48"/>
        <v>10348</v>
      </c>
      <c r="H616" s="117" t="s">
        <v>1881</v>
      </c>
      <c r="I616" s="39" t="s">
        <v>1468</v>
      </c>
      <c r="J616" s="40" t="s">
        <v>2365</v>
      </c>
      <c r="K616" s="39" t="s">
        <v>2364</v>
      </c>
      <c r="M616" s="7">
        <f t="shared" si="46"/>
        <v>0</v>
      </c>
    </row>
    <row r="617" spans="1:13" ht="12.75" customHeight="1">
      <c r="A617" s="3">
        <v>621</v>
      </c>
      <c r="B617" s="39" t="s">
        <v>4062</v>
      </c>
      <c r="C617" s="39" t="s">
        <v>4063</v>
      </c>
      <c r="D617" s="42" t="s">
        <v>4700</v>
      </c>
      <c r="E617" s="113">
        <v>10740</v>
      </c>
      <c r="F617" s="177">
        <f>IF(LOOKUP($J617,RABAT!$A$6:$A$9,RABAT!$A$6:$A$9)=$J617,LOOKUP($J617,RABAT!$A$6:$A$9,RABAT!C$6:C$9),"---")</f>
        <v>0</v>
      </c>
      <c r="G617" s="41">
        <f t="shared" si="48"/>
        <v>10740</v>
      </c>
      <c r="H617" s="117" t="s">
        <v>3182</v>
      </c>
      <c r="I617" s="39" t="s">
        <v>1468</v>
      </c>
      <c r="J617" s="40" t="s">
        <v>2365</v>
      </c>
      <c r="K617" s="39" t="s">
        <v>2364</v>
      </c>
      <c r="M617" s="7">
        <f t="shared" si="46"/>
        <v>0</v>
      </c>
    </row>
    <row r="618" spans="1:13" ht="12.75" customHeight="1">
      <c r="A618" s="7">
        <v>622</v>
      </c>
      <c r="B618" s="39" t="s">
        <v>4064</v>
      </c>
      <c r="C618" s="39" t="s">
        <v>4065</v>
      </c>
      <c r="D618" s="42" t="s">
        <v>4698</v>
      </c>
      <c r="E618" s="113">
        <v>10740</v>
      </c>
      <c r="F618" s="177">
        <f>IF(LOOKUP($J618,RABAT!$A$6:$A$9,RABAT!$A$6:$A$9)=$J618,LOOKUP($J618,RABAT!$A$6:$A$9,RABAT!C$6:C$9),"---")</f>
        <v>0</v>
      </c>
      <c r="G618" s="41">
        <f t="shared" si="48"/>
        <v>10740</v>
      </c>
      <c r="H618" s="117" t="s">
        <v>1884</v>
      </c>
      <c r="I618" s="39" t="s">
        <v>1468</v>
      </c>
      <c r="J618" s="40" t="s">
        <v>2365</v>
      </c>
      <c r="K618" s="39" t="s">
        <v>2364</v>
      </c>
      <c r="M618" s="7">
        <f t="shared" si="46"/>
        <v>0</v>
      </c>
    </row>
    <row r="619" spans="1:13" ht="12.75" customHeight="1">
      <c r="A619" s="3">
        <v>623</v>
      </c>
      <c r="B619" s="39" t="s">
        <v>4066</v>
      </c>
      <c r="C619" s="39" t="s">
        <v>4067</v>
      </c>
      <c r="D619" s="42" t="s">
        <v>4700</v>
      </c>
      <c r="E619" s="113">
        <v>9680</v>
      </c>
      <c r="F619" s="177">
        <f>IF(LOOKUP($J619,RABAT!$A$6:$A$9,RABAT!$A$6:$A$9)=$J619,LOOKUP($J619,RABAT!$A$6:$A$9,RABAT!C$6:C$9),"---")</f>
        <v>0</v>
      </c>
      <c r="G619" s="41">
        <f t="shared" si="48"/>
        <v>9680</v>
      </c>
      <c r="H619" s="117" t="s">
        <v>4068</v>
      </c>
      <c r="I619" s="39" t="s">
        <v>1468</v>
      </c>
      <c r="J619" s="40" t="s">
        <v>2365</v>
      </c>
      <c r="K619" s="39" t="s">
        <v>2364</v>
      </c>
      <c r="M619" s="7">
        <f t="shared" si="46"/>
        <v>0</v>
      </c>
    </row>
    <row r="620" spans="1:13" ht="12.75" customHeight="1">
      <c r="A620" s="7">
        <v>624</v>
      </c>
      <c r="B620" s="39" t="s">
        <v>4069</v>
      </c>
      <c r="C620" s="39" t="s">
        <v>4070</v>
      </c>
      <c r="D620" s="42" t="s">
        <v>4700</v>
      </c>
      <c r="E620" s="113">
        <v>9680</v>
      </c>
      <c r="F620" s="177">
        <f>IF(LOOKUP($J620,RABAT!$A$6:$A$9,RABAT!$A$6:$A$9)=$J620,LOOKUP($J620,RABAT!$A$6:$A$9,RABAT!C$6:C$9),"---")</f>
        <v>0</v>
      </c>
      <c r="G620" s="41">
        <f t="shared" si="48"/>
        <v>9680</v>
      </c>
      <c r="H620" s="118" t="s">
        <v>1887</v>
      </c>
      <c r="I620" s="67" t="s">
        <v>1468</v>
      </c>
      <c r="J620" s="68" t="s">
        <v>2365</v>
      </c>
      <c r="K620" s="67" t="s">
        <v>2364</v>
      </c>
      <c r="M620" s="7">
        <f t="shared" si="46"/>
        <v>0</v>
      </c>
    </row>
    <row r="621" spans="1:13" s="3" customFormat="1" ht="12.75" customHeight="1">
      <c r="A621" s="3">
        <v>625</v>
      </c>
      <c r="B621" s="129" t="s">
        <v>4678</v>
      </c>
      <c r="C621" s="130" t="s">
        <v>2242</v>
      </c>
      <c r="D621" s="131" t="s">
        <v>4696</v>
      </c>
      <c r="E621" s="132" t="s">
        <v>4683</v>
      </c>
      <c r="F621" s="176" t="s">
        <v>4684</v>
      </c>
      <c r="G621" s="133" t="s">
        <v>4685</v>
      </c>
      <c r="H621" s="103" t="s">
        <v>4680</v>
      </c>
      <c r="I621" s="103" t="s">
        <v>4681</v>
      </c>
      <c r="J621" s="103" t="s">
        <v>4682</v>
      </c>
      <c r="K621" s="103" t="s">
        <v>2363</v>
      </c>
      <c r="M621" s="7">
        <f t="shared" si="46"/>
        <v>0</v>
      </c>
    </row>
    <row r="622" spans="1:13" ht="12.75" customHeight="1">
      <c r="A622" s="7">
        <v>626</v>
      </c>
      <c r="B622" s="39" t="s">
        <v>3882</v>
      </c>
      <c r="C622" s="39" t="s">
        <v>3883</v>
      </c>
      <c r="D622" s="42" t="s">
        <v>4698</v>
      </c>
      <c r="E622" s="113">
        <v>4519</v>
      </c>
      <c r="F622" s="177">
        <f>IF(LOOKUP($J622,RABAT!$A$6:$A$9,RABAT!$A$6:$A$9)=$J622,LOOKUP($J622,RABAT!$A$6:$A$9,RABAT!C$6:C$9),"---")</f>
        <v>0</v>
      </c>
      <c r="G622" s="41">
        <f t="shared" ref="G622:G663" si="49">CEILING(E622-(E622*F622),0.1)</f>
        <v>4519</v>
      </c>
      <c r="H622" s="117" t="s">
        <v>1912</v>
      </c>
      <c r="I622" s="39" t="s">
        <v>1822</v>
      </c>
      <c r="J622" s="40" t="s">
        <v>2365</v>
      </c>
      <c r="K622" s="39" t="s">
        <v>2364</v>
      </c>
      <c r="M622" s="7">
        <f t="shared" si="46"/>
        <v>0</v>
      </c>
    </row>
    <row r="623" spans="1:13" ht="12.75" customHeight="1">
      <c r="A623" s="3">
        <v>627</v>
      </c>
      <c r="B623" s="39" t="s">
        <v>3884</v>
      </c>
      <c r="C623" s="39" t="s">
        <v>3885</v>
      </c>
      <c r="D623" s="42" t="s">
        <v>4698</v>
      </c>
      <c r="E623" s="113">
        <v>5030</v>
      </c>
      <c r="F623" s="177">
        <f>IF(LOOKUP($J623,RABAT!$A$6:$A$9,RABAT!$A$6:$A$9)=$J623,LOOKUP($J623,RABAT!$A$6:$A$9,RABAT!C$6:C$9),"---")</f>
        <v>0</v>
      </c>
      <c r="G623" s="41">
        <f t="shared" si="49"/>
        <v>5030</v>
      </c>
      <c r="H623" s="117" t="s">
        <v>1933</v>
      </c>
      <c r="I623" s="39" t="s">
        <v>1822</v>
      </c>
      <c r="J623" s="40" t="s">
        <v>2365</v>
      </c>
      <c r="K623" s="39" t="s">
        <v>2364</v>
      </c>
      <c r="M623" s="7">
        <f t="shared" si="46"/>
        <v>0</v>
      </c>
    </row>
    <row r="624" spans="1:13" ht="12.75" customHeight="1">
      <c r="A624" s="7">
        <v>628</v>
      </c>
      <c r="B624" s="39" t="s">
        <v>3886</v>
      </c>
      <c r="C624" s="39" t="s">
        <v>3887</v>
      </c>
      <c r="D624" s="42" t="s">
        <v>4700</v>
      </c>
      <c r="E624" s="113">
        <v>5030</v>
      </c>
      <c r="F624" s="177">
        <f>IF(LOOKUP($J624,RABAT!$A$6:$A$9,RABAT!$A$6:$A$9)=$J624,LOOKUP($J624,RABAT!$A$6:$A$9,RABAT!C$6:C$9),"---")</f>
        <v>0</v>
      </c>
      <c r="G624" s="41">
        <f t="shared" si="49"/>
        <v>5030</v>
      </c>
      <c r="H624" s="117" t="s">
        <v>1783</v>
      </c>
      <c r="I624" s="39" t="s">
        <v>1822</v>
      </c>
      <c r="J624" s="40" t="s">
        <v>2365</v>
      </c>
      <c r="K624" s="39" t="s">
        <v>2364</v>
      </c>
      <c r="M624" s="7">
        <f t="shared" si="46"/>
        <v>0</v>
      </c>
    </row>
    <row r="625" spans="1:13" ht="12.75" customHeight="1">
      <c r="A625" s="3">
        <v>629</v>
      </c>
      <c r="B625" s="39" t="s">
        <v>3888</v>
      </c>
      <c r="C625" s="39" t="s">
        <v>3889</v>
      </c>
      <c r="D625" s="42" t="s">
        <v>4700</v>
      </c>
      <c r="E625" s="113">
        <v>4908</v>
      </c>
      <c r="F625" s="177">
        <f>IF(LOOKUP($J625,RABAT!$A$6:$A$9,RABAT!$A$6:$A$9)=$J625,LOOKUP($J625,RABAT!$A$6:$A$9,RABAT!C$6:C$9),"---")</f>
        <v>0</v>
      </c>
      <c r="G625" s="41">
        <f t="shared" si="49"/>
        <v>4908</v>
      </c>
      <c r="H625" s="117" t="s">
        <v>1848</v>
      </c>
      <c r="I625" s="39" t="s">
        <v>1822</v>
      </c>
      <c r="J625" s="40" t="s">
        <v>2365</v>
      </c>
      <c r="K625" s="39" t="s">
        <v>2364</v>
      </c>
      <c r="M625" s="7">
        <f t="shared" si="46"/>
        <v>0</v>
      </c>
    </row>
    <row r="626" spans="1:13" ht="12.75" customHeight="1">
      <c r="A626" s="7">
        <v>630</v>
      </c>
      <c r="B626" s="39" t="s">
        <v>3890</v>
      </c>
      <c r="C626" s="39" t="s">
        <v>3891</v>
      </c>
      <c r="D626" s="42" t="s">
        <v>4700</v>
      </c>
      <c r="E626" s="113">
        <v>4522</v>
      </c>
      <c r="F626" s="177">
        <f>IF(LOOKUP($J626,RABAT!$A$6:$A$9,RABAT!$A$6:$A$9)=$J626,LOOKUP($J626,RABAT!$A$6:$A$9,RABAT!C$6:C$9),"---")</f>
        <v>0</v>
      </c>
      <c r="G626" s="41">
        <f t="shared" si="49"/>
        <v>4522</v>
      </c>
      <c r="H626" s="117" t="s">
        <v>1913</v>
      </c>
      <c r="I626" s="39" t="s">
        <v>1822</v>
      </c>
      <c r="J626" s="40" t="s">
        <v>2365</v>
      </c>
      <c r="K626" s="39" t="s">
        <v>2364</v>
      </c>
      <c r="M626" s="7">
        <f t="shared" si="46"/>
        <v>0</v>
      </c>
    </row>
    <row r="627" spans="1:13" ht="12.75" customHeight="1">
      <c r="A627" s="3">
        <v>631</v>
      </c>
      <c r="B627" s="39" t="s">
        <v>3892</v>
      </c>
      <c r="C627" s="39" t="s">
        <v>3893</v>
      </c>
      <c r="D627" s="42" t="s">
        <v>4700</v>
      </c>
      <c r="E627" s="113">
        <v>5162</v>
      </c>
      <c r="F627" s="177">
        <f>IF(LOOKUP($J627,RABAT!$A$6:$A$9,RABAT!$A$6:$A$9)=$J627,LOOKUP($J627,RABAT!$A$6:$A$9,RABAT!C$6:C$9),"---")</f>
        <v>0</v>
      </c>
      <c r="G627" s="41">
        <f t="shared" si="49"/>
        <v>5162</v>
      </c>
      <c r="H627" s="117" t="s">
        <v>1964</v>
      </c>
      <c r="I627" s="39" t="s">
        <v>1822</v>
      </c>
      <c r="J627" s="40" t="s">
        <v>2365</v>
      </c>
      <c r="K627" s="39" t="s">
        <v>2364</v>
      </c>
      <c r="M627" s="7">
        <f t="shared" si="46"/>
        <v>0</v>
      </c>
    </row>
    <row r="628" spans="1:13" ht="12.75" customHeight="1">
      <c r="A628" s="7">
        <v>632</v>
      </c>
      <c r="B628" s="39" t="s">
        <v>3894</v>
      </c>
      <c r="C628" s="39" t="s">
        <v>3895</v>
      </c>
      <c r="D628" s="42" t="s">
        <v>4700</v>
      </c>
      <c r="E628" s="113">
        <v>5162</v>
      </c>
      <c r="F628" s="177">
        <f>IF(LOOKUP($J628,RABAT!$A$6:$A$9,RABAT!$A$6:$A$9)=$J628,LOOKUP($J628,RABAT!$A$6:$A$9,RABAT!C$6:C$9),"---")</f>
        <v>0</v>
      </c>
      <c r="G628" s="41">
        <f t="shared" si="49"/>
        <v>5162</v>
      </c>
      <c r="H628" s="117" t="s">
        <v>3865</v>
      </c>
      <c r="I628" s="39" t="s">
        <v>1822</v>
      </c>
      <c r="J628" s="40" t="s">
        <v>2365</v>
      </c>
      <c r="K628" s="39" t="s">
        <v>2364</v>
      </c>
      <c r="M628" s="7">
        <f t="shared" si="46"/>
        <v>0</v>
      </c>
    </row>
    <row r="629" spans="1:13" ht="12.75" customHeight="1">
      <c r="A629" s="3">
        <v>633</v>
      </c>
      <c r="B629" s="39" t="s">
        <v>3896</v>
      </c>
      <c r="C629" s="39" t="s">
        <v>3897</v>
      </c>
      <c r="D629" s="42" t="s">
        <v>4700</v>
      </c>
      <c r="E629" s="113">
        <v>5040</v>
      </c>
      <c r="F629" s="177">
        <f>IF(LOOKUP($J629,RABAT!$A$6:$A$9,RABAT!$A$6:$A$9)=$J629,LOOKUP($J629,RABAT!$A$6:$A$9,RABAT!C$6:C$9),"---")</f>
        <v>0</v>
      </c>
      <c r="G629" s="41">
        <f t="shared" si="49"/>
        <v>5040</v>
      </c>
      <c r="H629" s="117" t="s">
        <v>1851</v>
      </c>
      <c r="I629" s="39" t="s">
        <v>1822</v>
      </c>
      <c r="J629" s="40" t="s">
        <v>2365</v>
      </c>
      <c r="K629" s="39" t="s">
        <v>2364</v>
      </c>
      <c r="M629" s="7">
        <f t="shared" si="46"/>
        <v>0</v>
      </c>
    </row>
    <row r="630" spans="1:13" ht="12.75" customHeight="1">
      <c r="A630" s="7">
        <v>634</v>
      </c>
      <c r="B630" s="39" t="s">
        <v>3898</v>
      </c>
      <c r="C630" s="39" t="s">
        <v>3899</v>
      </c>
      <c r="D630" s="42" t="s">
        <v>4698</v>
      </c>
      <c r="E630" s="113">
        <v>4656</v>
      </c>
      <c r="F630" s="177">
        <f>IF(LOOKUP($J630,RABAT!$A$6:$A$9,RABAT!$A$6:$A$9)=$J630,LOOKUP($J630,RABAT!$A$6:$A$9,RABAT!C$6:C$9),"---")</f>
        <v>0</v>
      </c>
      <c r="G630" s="41">
        <f t="shared" si="49"/>
        <v>4656</v>
      </c>
      <c r="H630" s="117" t="s">
        <v>1914</v>
      </c>
      <c r="I630" s="39" t="s">
        <v>1822</v>
      </c>
      <c r="J630" s="40" t="s">
        <v>2365</v>
      </c>
      <c r="K630" s="39" t="s">
        <v>2364</v>
      </c>
      <c r="M630" s="7">
        <f t="shared" si="46"/>
        <v>0</v>
      </c>
    </row>
    <row r="631" spans="1:13" ht="12.75" customHeight="1">
      <c r="A631" s="3">
        <v>635</v>
      </c>
      <c r="B631" s="39" t="s">
        <v>3900</v>
      </c>
      <c r="C631" s="39" t="s">
        <v>3901</v>
      </c>
      <c r="D631" s="42" t="s">
        <v>4698</v>
      </c>
      <c r="E631" s="113">
        <v>5127</v>
      </c>
      <c r="F631" s="177">
        <f>IF(LOOKUP($J631,RABAT!$A$6:$A$9,RABAT!$A$6:$A$9)=$J631,LOOKUP($J631,RABAT!$A$6:$A$9,RABAT!C$6:C$9),"---")</f>
        <v>0</v>
      </c>
      <c r="G631" s="41">
        <f t="shared" si="49"/>
        <v>5127</v>
      </c>
      <c r="H631" s="117" t="s">
        <v>1977</v>
      </c>
      <c r="I631" s="39" t="s">
        <v>1822</v>
      </c>
      <c r="J631" s="40" t="s">
        <v>2365</v>
      </c>
      <c r="K631" s="39" t="s">
        <v>2364</v>
      </c>
      <c r="M631" s="7">
        <f t="shared" si="46"/>
        <v>0</v>
      </c>
    </row>
    <row r="632" spans="1:13" ht="12.75" customHeight="1">
      <c r="A632" s="7">
        <v>636</v>
      </c>
      <c r="B632" s="39" t="s">
        <v>3902</v>
      </c>
      <c r="C632" s="39" t="s">
        <v>3903</v>
      </c>
      <c r="D632" s="42" t="s">
        <v>4700</v>
      </c>
      <c r="E632" s="113">
        <v>5127</v>
      </c>
      <c r="F632" s="177">
        <f>IF(LOOKUP($J632,RABAT!$A$6:$A$9,RABAT!$A$6:$A$9)=$J632,LOOKUP($J632,RABAT!$A$6:$A$9,RABAT!C$6:C$9),"---")</f>
        <v>0</v>
      </c>
      <c r="G632" s="41">
        <f t="shared" si="49"/>
        <v>5127</v>
      </c>
      <c r="H632" s="117" t="s">
        <v>1784</v>
      </c>
      <c r="I632" s="39" t="s">
        <v>1822</v>
      </c>
      <c r="J632" s="40" t="s">
        <v>2365</v>
      </c>
      <c r="K632" s="39" t="s">
        <v>2364</v>
      </c>
      <c r="M632" s="7">
        <f t="shared" si="46"/>
        <v>0</v>
      </c>
    </row>
    <row r="633" spans="1:13" ht="12.75" customHeight="1">
      <c r="A633" s="3">
        <v>637</v>
      </c>
      <c r="B633" s="39" t="s">
        <v>3904</v>
      </c>
      <c r="C633" s="39" t="s">
        <v>3905</v>
      </c>
      <c r="D633" s="42" t="s">
        <v>4698</v>
      </c>
      <c r="E633" s="113">
        <v>5005</v>
      </c>
      <c r="F633" s="177">
        <f>IF(LOOKUP($J633,RABAT!$A$6:$A$9,RABAT!$A$6:$A$9)=$J633,LOOKUP($J633,RABAT!$A$6:$A$9,RABAT!C$6:C$9),"---")</f>
        <v>0</v>
      </c>
      <c r="G633" s="41">
        <f t="shared" si="49"/>
        <v>5005</v>
      </c>
      <c r="H633" s="117" t="s">
        <v>1854</v>
      </c>
      <c r="I633" s="39" t="s">
        <v>1822</v>
      </c>
      <c r="J633" s="40" t="s">
        <v>2365</v>
      </c>
      <c r="K633" s="39" t="s">
        <v>2364</v>
      </c>
      <c r="M633" s="7">
        <f t="shared" si="46"/>
        <v>0</v>
      </c>
    </row>
    <row r="634" spans="1:13" ht="12.75" customHeight="1">
      <c r="A634" s="7">
        <v>638</v>
      </c>
      <c r="B634" s="39" t="s">
        <v>3906</v>
      </c>
      <c r="C634" s="39" t="s">
        <v>3907</v>
      </c>
      <c r="D634" s="42" t="s">
        <v>4698</v>
      </c>
      <c r="E634" s="113">
        <v>5032</v>
      </c>
      <c r="F634" s="177">
        <f>IF(LOOKUP($J634,RABAT!$A$6:$A$9,RABAT!$A$6:$A$9)=$J634,LOOKUP($J634,RABAT!$A$6:$A$9,RABAT!C$6:C$9),"---")</f>
        <v>0</v>
      </c>
      <c r="G634" s="41">
        <f t="shared" si="49"/>
        <v>5032</v>
      </c>
      <c r="H634" s="117" t="s">
        <v>1915</v>
      </c>
      <c r="I634" s="39" t="s">
        <v>1822</v>
      </c>
      <c r="J634" s="40" t="s">
        <v>2365</v>
      </c>
      <c r="K634" s="39" t="s">
        <v>2364</v>
      </c>
      <c r="M634" s="7">
        <f t="shared" si="46"/>
        <v>0</v>
      </c>
    </row>
    <row r="635" spans="1:13" ht="12.75" customHeight="1">
      <c r="A635" s="3">
        <v>639</v>
      </c>
      <c r="B635" s="39" t="s">
        <v>3908</v>
      </c>
      <c r="C635" s="39" t="s">
        <v>3909</v>
      </c>
      <c r="D635" s="42" t="s">
        <v>4698</v>
      </c>
      <c r="E635" s="113">
        <v>5534</v>
      </c>
      <c r="F635" s="177">
        <f>IF(LOOKUP($J635,RABAT!$A$6:$A$9,RABAT!$A$6:$A$9)=$J635,LOOKUP($J635,RABAT!$A$6:$A$9,RABAT!C$6:C$9),"---")</f>
        <v>0</v>
      </c>
      <c r="G635" s="41">
        <f t="shared" si="49"/>
        <v>5534</v>
      </c>
      <c r="H635" s="117" t="s">
        <v>1785</v>
      </c>
      <c r="I635" s="39" t="s">
        <v>1822</v>
      </c>
      <c r="J635" s="40" t="s">
        <v>2365</v>
      </c>
      <c r="K635" s="39" t="s">
        <v>2364</v>
      </c>
      <c r="M635" s="7">
        <f t="shared" si="46"/>
        <v>0</v>
      </c>
    </row>
    <row r="636" spans="1:13" ht="12.75" customHeight="1">
      <c r="A636" s="7">
        <v>640</v>
      </c>
      <c r="B636" s="39" t="s">
        <v>3910</v>
      </c>
      <c r="C636" s="39" t="s">
        <v>3911</v>
      </c>
      <c r="D636" s="42" t="s">
        <v>4698</v>
      </c>
      <c r="E636" s="113">
        <v>5534</v>
      </c>
      <c r="F636" s="177">
        <f>IF(LOOKUP($J636,RABAT!$A$6:$A$9,RABAT!$A$6:$A$9)=$J636,LOOKUP($J636,RABAT!$A$6:$A$9,RABAT!C$6:C$9),"---")</f>
        <v>0</v>
      </c>
      <c r="G636" s="41">
        <f t="shared" si="49"/>
        <v>5534</v>
      </c>
      <c r="H636" s="117" t="s">
        <v>4739</v>
      </c>
      <c r="I636" s="39" t="s">
        <v>1822</v>
      </c>
      <c r="J636" s="40" t="s">
        <v>2365</v>
      </c>
      <c r="K636" s="39" t="s">
        <v>2364</v>
      </c>
      <c r="M636" s="7">
        <f t="shared" si="46"/>
        <v>0</v>
      </c>
    </row>
    <row r="637" spans="1:13" ht="12.75" customHeight="1">
      <c r="A637" s="3">
        <v>641</v>
      </c>
      <c r="B637" s="39" t="s">
        <v>3912</v>
      </c>
      <c r="C637" s="39" t="s">
        <v>3913</v>
      </c>
      <c r="D637" s="42" t="s">
        <v>4698</v>
      </c>
      <c r="E637" s="113">
        <v>5412</v>
      </c>
      <c r="F637" s="177">
        <f>IF(LOOKUP($J637,RABAT!$A$6:$A$9,RABAT!$A$6:$A$9)=$J637,LOOKUP($J637,RABAT!$A$6:$A$9,RABAT!C$6:C$9),"---")</f>
        <v>0</v>
      </c>
      <c r="G637" s="41">
        <f t="shared" si="49"/>
        <v>5412</v>
      </c>
      <c r="H637" s="117" t="s">
        <v>1857</v>
      </c>
      <c r="I637" s="39" t="s">
        <v>1822</v>
      </c>
      <c r="J637" s="40" t="s">
        <v>2365</v>
      </c>
      <c r="K637" s="39" t="s">
        <v>2364</v>
      </c>
      <c r="M637" s="7">
        <f t="shared" si="46"/>
        <v>0</v>
      </c>
    </row>
    <row r="638" spans="1:13" ht="12.75" customHeight="1">
      <c r="A638" s="7">
        <v>642</v>
      </c>
      <c r="B638" s="39" t="s">
        <v>3914</v>
      </c>
      <c r="C638" s="39" t="s">
        <v>3915</v>
      </c>
      <c r="D638" s="42" t="s">
        <v>4700</v>
      </c>
      <c r="E638" s="113">
        <v>4797</v>
      </c>
      <c r="F638" s="177">
        <f>IF(LOOKUP($J638,RABAT!$A$6:$A$9,RABAT!$A$6:$A$9)=$J638,LOOKUP($J638,RABAT!$A$6:$A$9,RABAT!C$6:C$9),"---")</f>
        <v>0</v>
      </c>
      <c r="G638" s="41">
        <f t="shared" si="49"/>
        <v>4797</v>
      </c>
      <c r="H638" s="117" t="s">
        <v>1916</v>
      </c>
      <c r="I638" s="39" t="s">
        <v>1822</v>
      </c>
      <c r="J638" s="40" t="s">
        <v>2365</v>
      </c>
      <c r="K638" s="39" t="s">
        <v>2364</v>
      </c>
      <c r="M638" s="7">
        <f t="shared" si="46"/>
        <v>0</v>
      </c>
    </row>
    <row r="639" spans="1:13" ht="12.75" customHeight="1">
      <c r="A639" s="3">
        <v>643</v>
      </c>
      <c r="B639" s="39" t="s">
        <v>3916</v>
      </c>
      <c r="C639" s="39" t="s">
        <v>3917</v>
      </c>
      <c r="D639" s="42" t="s">
        <v>4698</v>
      </c>
      <c r="E639" s="113">
        <v>5450</v>
      </c>
      <c r="F639" s="177">
        <f>IF(LOOKUP($J639,RABAT!$A$6:$A$9,RABAT!$A$6:$A$9)=$J639,LOOKUP($J639,RABAT!$A$6:$A$9,RABAT!C$6:C$9),"---")</f>
        <v>0</v>
      </c>
      <c r="G639" s="41">
        <f t="shared" si="49"/>
        <v>5450</v>
      </c>
      <c r="H639" s="117" t="s">
        <v>2002</v>
      </c>
      <c r="I639" s="39" t="s">
        <v>1822</v>
      </c>
      <c r="J639" s="40" t="s">
        <v>2365</v>
      </c>
      <c r="K639" s="39" t="s">
        <v>2364</v>
      </c>
      <c r="M639" s="7">
        <f t="shared" si="46"/>
        <v>0</v>
      </c>
    </row>
    <row r="640" spans="1:13" ht="12.75" customHeight="1">
      <c r="A640" s="7">
        <v>644</v>
      </c>
      <c r="B640" s="39" t="s">
        <v>3918</v>
      </c>
      <c r="C640" s="39" t="s">
        <v>3919</v>
      </c>
      <c r="D640" s="42" t="s">
        <v>4698</v>
      </c>
      <c r="E640" s="113">
        <v>5450</v>
      </c>
      <c r="F640" s="177">
        <f>IF(LOOKUP($J640,RABAT!$A$6:$A$9,RABAT!$A$6:$A$9)=$J640,LOOKUP($J640,RABAT!$A$6:$A$9,RABAT!C$6:C$9),"---")</f>
        <v>0</v>
      </c>
      <c r="G640" s="41">
        <f t="shared" si="49"/>
        <v>5450</v>
      </c>
      <c r="H640" s="117" t="s">
        <v>4752</v>
      </c>
      <c r="I640" s="39" t="s">
        <v>1822</v>
      </c>
      <c r="J640" s="40" t="s">
        <v>2365</v>
      </c>
      <c r="K640" s="39" t="s">
        <v>2364</v>
      </c>
      <c r="M640" s="7">
        <f t="shared" si="46"/>
        <v>0</v>
      </c>
    </row>
    <row r="641" spans="1:13" ht="12.75" customHeight="1">
      <c r="A641" s="3">
        <v>645</v>
      </c>
      <c r="B641" s="39" t="s">
        <v>3920</v>
      </c>
      <c r="C641" s="39" t="s">
        <v>3921</v>
      </c>
      <c r="D641" s="42" t="s">
        <v>4698</v>
      </c>
      <c r="E641" s="113">
        <v>5328</v>
      </c>
      <c r="F641" s="177">
        <f>IF(LOOKUP($J641,RABAT!$A$6:$A$9,RABAT!$A$6:$A$9)=$J641,LOOKUP($J641,RABAT!$A$6:$A$9,RABAT!C$6:C$9),"---")</f>
        <v>0</v>
      </c>
      <c r="G641" s="41">
        <f t="shared" si="49"/>
        <v>5328</v>
      </c>
      <c r="H641" s="117" t="s">
        <v>1860</v>
      </c>
      <c r="I641" s="39" t="s">
        <v>1822</v>
      </c>
      <c r="J641" s="40" t="s">
        <v>2365</v>
      </c>
      <c r="K641" s="39" t="s">
        <v>2364</v>
      </c>
      <c r="M641" s="7">
        <f t="shared" si="46"/>
        <v>0</v>
      </c>
    </row>
    <row r="642" spans="1:13" ht="12.75" customHeight="1">
      <c r="A642" s="7">
        <v>646</v>
      </c>
      <c r="B642" s="39" t="s">
        <v>3922</v>
      </c>
      <c r="C642" s="39" t="s">
        <v>3923</v>
      </c>
      <c r="D642" s="42" t="s">
        <v>4700</v>
      </c>
      <c r="E642" s="113">
        <v>5514</v>
      </c>
      <c r="F642" s="177">
        <f>IF(LOOKUP($J642,RABAT!$A$6:$A$9,RABAT!$A$6:$A$9)=$J642,LOOKUP($J642,RABAT!$A$6:$A$9,RABAT!C$6:C$9),"---")</f>
        <v>0</v>
      </c>
      <c r="G642" s="41">
        <f t="shared" si="49"/>
        <v>5514</v>
      </c>
      <c r="H642" s="117" t="s">
        <v>1917</v>
      </c>
      <c r="I642" s="39" t="s">
        <v>1822</v>
      </c>
      <c r="J642" s="40" t="s">
        <v>2365</v>
      </c>
      <c r="K642" s="39" t="s">
        <v>2364</v>
      </c>
      <c r="M642" s="7">
        <f t="shared" si="46"/>
        <v>0</v>
      </c>
    </row>
    <row r="643" spans="1:13" ht="12.75" customHeight="1">
      <c r="A643" s="3">
        <v>647</v>
      </c>
      <c r="B643" s="39" t="s">
        <v>3924</v>
      </c>
      <c r="C643" s="39" t="s">
        <v>3925</v>
      </c>
      <c r="D643" s="42" t="s">
        <v>4700</v>
      </c>
      <c r="E643" s="113">
        <v>5560</v>
      </c>
      <c r="F643" s="177">
        <f>IF(LOOKUP($J643,RABAT!$A$6:$A$9,RABAT!$A$6:$A$9)=$J643,LOOKUP($J643,RABAT!$A$6:$A$9,RABAT!C$6:C$9),"---")</f>
        <v>0</v>
      </c>
      <c r="G643" s="41">
        <f t="shared" si="49"/>
        <v>5560</v>
      </c>
      <c r="H643" s="117" t="s">
        <v>2015</v>
      </c>
      <c r="I643" s="39" t="s">
        <v>1822</v>
      </c>
      <c r="J643" s="40" t="s">
        <v>2365</v>
      </c>
      <c r="K643" s="39" t="s">
        <v>2364</v>
      </c>
      <c r="M643" s="7">
        <f t="shared" ref="M643:M706" si="50">IF(H643=H642,1,0)</f>
        <v>0</v>
      </c>
    </row>
    <row r="644" spans="1:13" ht="12.75" customHeight="1">
      <c r="A644" s="7">
        <v>648</v>
      </c>
      <c r="B644" s="39" t="s">
        <v>3926</v>
      </c>
      <c r="C644" s="39" t="s">
        <v>3927</v>
      </c>
      <c r="D644" s="42" t="s">
        <v>4700</v>
      </c>
      <c r="E644" s="113">
        <v>5560</v>
      </c>
      <c r="F644" s="177">
        <f>IF(LOOKUP($J644,RABAT!$A$6:$A$9,RABAT!$A$6:$A$9)=$J644,LOOKUP($J644,RABAT!$A$6:$A$9,RABAT!C$6:C$9),"---")</f>
        <v>0</v>
      </c>
      <c r="G644" s="41">
        <f t="shared" si="49"/>
        <v>5560</v>
      </c>
      <c r="H644" s="117" t="s">
        <v>2349</v>
      </c>
      <c r="I644" s="39" t="s">
        <v>1822</v>
      </c>
      <c r="J644" s="40" t="s">
        <v>2365</v>
      </c>
      <c r="K644" s="39" t="s">
        <v>2364</v>
      </c>
      <c r="M644" s="7">
        <f t="shared" si="50"/>
        <v>0</v>
      </c>
    </row>
    <row r="645" spans="1:13" ht="12.75" customHeight="1">
      <c r="A645" s="3">
        <v>649</v>
      </c>
      <c r="B645" s="39" t="s">
        <v>3928</v>
      </c>
      <c r="C645" s="39" t="s">
        <v>3929</v>
      </c>
      <c r="D645" s="42" t="s">
        <v>4700</v>
      </c>
      <c r="E645" s="113">
        <v>5438</v>
      </c>
      <c r="F645" s="177">
        <f>IF(LOOKUP($J645,RABAT!$A$6:$A$9,RABAT!$A$6:$A$9)=$J645,LOOKUP($J645,RABAT!$A$6:$A$9,RABAT!C$6:C$9),"---")</f>
        <v>0</v>
      </c>
      <c r="G645" s="41">
        <f t="shared" si="49"/>
        <v>5438</v>
      </c>
      <c r="H645" s="117" t="s">
        <v>1863</v>
      </c>
      <c r="I645" s="39" t="s">
        <v>1822</v>
      </c>
      <c r="J645" s="40" t="s">
        <v>2365</v>
      </c>
      <c r="K645" s="39" t="s">
        <v>2364</v>
      </c>
      <c r="M645" s="7">
        <f t="shared" si="50"/>
        <v>0</v>
      </c>
    </row>
    <row r="646" spans="1:13" ht="12.75" customHeight="1">
      <c r="A646" s="7">
        <v>650</v>
      </c>
      <c r="B646" s="39" t="s">
        <v>3930</v>
      </c>
      <c r="C646" s="39" t="s">
        <v>1435</v>
      </c>
      <c r="D646" s="42" t="s">
        <v>4698</v>
      </c>
      <c r="E646" s="113">
        <v>5966</v>
      </c>
      <c r="F646" s="177">
        <f>IF(LOOKUP($J646,RABAT!$A$6:$A$9,RABAT!$A$6:$A$9)=$J646,LOOKUP($J646,RABAT!$A$6:$A$9,RABAT!C$6:C$9),"---")</f>
        <v>0</v>
      </c>
      <c r="G646" s="41">
        <f t="shared" si="49"/>
        <v>5966</v>
      </c>
      <c r="H646" s="117" t="s">
        <v>1918</v>
      </c>
      <c r="I646" s="39" t="s">
        <v>1822</v>
      </c>
      <c r="J646" s="40" t="s">
        <v>2365</v>
      </c>
      <c r="K646" s="39" t="s">
        <v>2364</v>
      </c>
      <c r="M646" s="7">
        <f t="shared" si="50"/>
        <v>0</v>
      </c>
    </row>
    <row r="647" spans="1:13" ht="12.75" customHeight="1">
      <c r="A647" s="3">
        <v>651</v>
      </c>
      <c r="B647" s="39" t="s">
        <v>1436</v>
      </c>
      <c r="C647" s="39" t="s">
        <v>1437</v>
      </c>
      <c r="D647" s="42" t="s">
        <v>4698</v>
      </c>
      <c r="E647" s="113">
        <v>6641</v>
      </c>
      <c r="F647" s="177">
        <f>IF(LOOKUP($J647,RABAT!$A$6:$A$9,RABAT!$A$6:$A$9)=$J647,LOOKUP($J647,RABAT!$A$6:$A$9,RABAT!C$6:C$9),"---")</f>
        <v>0</v>
      </c>
      <c r="G647" s="41">
        <f t="shared" si="49"/>
        <v>6641</v>
      </c>
      <c r="H647" s="117" t="s">
        <v>2028</v>
      </c>
      <c r="I647" s="39" t="s">
        <v>1822</v>
      </c>
      <c r="J647" s="40" t="s">
        <v>2365</v>
      </c>
      <c r="K647" s="39" t="s">
        <v>2364</v>
      </c>
      <c r="M647" s="7">
        <f t="shared" si="50"/>
        <v>0</v>
      </c>
    </row>
    <row r="648" spans="1:13" ht="12.75" customHeight="1">
      <c r="A648" s="7">
        <v>652</v>
      </c>
      <c r="B648" s="39" t="s">
        <v>1438</v>
      </c>
      <c r="C648" s="39" t="s">
        <v>1439</v>
      </c>
      <c r="D648" s="42" t="s">
        <v>4698</v>
      </c>
      <c r="E648" s="113">
        <v>6641</v>
      </c>
      <c r="F648" s="177">
        <f>IF(LOOKUP($J648,RABAT!$A$6:$A$9,RABAT!$A$6:$A$9)=$J648,LOOKUP($J648,RABAT!$A$6:$A$9,RABAT!C$6:C$9),"---")</f>
        <v>0</v>
      </c>
      <c r="G648" s="41">
        <f t="shared" si="49"/>
        <v>6641</v>
      </c>
      <c r="H648" s="117" t="s">
        <v>2362</v>
      </c>
      <c r="I648" s="39" t="s">
        <v>1822</v>
      </c>
      <c r="J648" s="40" t="s">
        <v>2365</v>
      </c>
      <c r="K648" s="39" t="s">
        <v>2364</v>
      </c>
      <c r="M648" s="7">
        <f t="shared" si="50"/>
        <v>0</v>
      </c>
    </row>
    <row r="649" spans="1:13" ht="12.75" customHeight="1">
      <c r="A649" s="3">
        <v>653</v>
      </c>
      <c r="B649" s="39" t="s">
        <v>1440</v>
      </c>
      <c r="C649" s="39" t="s">
        <v>1441</v>
      </c>
      <c r="D649" s="42" t="s">
        <v>4698</v>
      </c>
      <c r="E649" s="113">
        <v>6519</v>
      </c>
      <c r="F649" s="177">
        <f>IF(LOOKUP($J649,RABAT!$A$6:$A$9,RABAT!$A$6:$A$9)=$J649,LOOKUP($J649,RABAT!$A$6:$A$9,RABAT!C$6:C$9),"---")</f>
        <v>0</v>
      </c>
      <c r="G649" s="41">
        <f t="shared" si="49"/>
        <v>6519</v>
      </c>
      <c r="H649" s="117" t="s">
        <v>1866</v>
      </c>
      <c r="I649" s="39" t="s">
        <v>1822</v>
      </c>
      <c r="J649" s="40" t="s">
        <v>2365</v>
      </c>
      <c r="K649" s="39" t="s">
        <v>2364</v>
      </c>
      <c r="M649" s="7">
        <f t="shared" si="50"/>
        <v>0</v>
      </c>
    </row>
    <row r="650" spans="1:13" ht="12.75" customHeight="1">
      <c r="A650" s="7">
        <v>654</v>
      </c>
      <c r="B650" s="39" t="s">
        <v>1442</v>
      </c>
      <c r="C650" s="39" t="s">
        <v>1443</v>
      </c>
      <c r="D650" s="42" t="s">
        <v>4700</v>
      </c>
      <c r="E650" s="113">
        <v>6594</v>
      </c>
      <c r="F650" s="177">
        <f>IF(LOOKUP($J650,RABAT!$A$6:$A$9,RABAT!$A$6:$A$9)=$J650,LOOKUP($J650,RABAT!$A$6:$A$9,RABAT!C$6:C$9),"---")</f>
        <v>0</v>
      </c>
      <c r="G650" s="41">
        <f t="shared" si="49"/>
        <v>6594</v>
      </c>
      <c r="H650" s="117" t="s">
        <v>1919</v>
      </c>
      <c r="I650" s="39" t="s">
        <v>1822</v>
      </c>
      <c r="J650" s="40" t="s">
        <v>2365</v>
      </c>
      <c r="K650" s="39" t="s">
        <v>2364</v>
      </c>
      <c r="M650" s="7">
        <f t="shared" si="50"/>
        <v>0</v>
      </c>
    </row>
    <row r="651" spans="1:13" ht="12.75" customHeight="1">
      <c r="A651" s="3">
        <v>655</v>
      </c>
      <c r="B651" s="39" t="s">
        <v>1444</v>
      </c>
      <c r="C651" s="39" t="s">
        <v>1445</v>
      </c>
      <c r="D651" s="42" t="s">
        <v>4700</v>
      </c>
      <c r="E651" s="113">
        <v>6786</v>
      </c>
      <c r="F651" s="177">
        <f>IF(LOOKUP($J651,RABAT!$A$6:$A$9,RABAT!$A$6:$A$9)=$J651,LOOKUP($J651,RABAT!$A$6:$A$9,RABAT!C$6:C$9),"---")</f>
        <v>0</v>
      </c>
      <c r="G651" s="41">
        <f t="shared" si="49"/>
        <v>6786</v>
      </c>
      <c r="H651" s="117" t="s">
        <v>2041</v>
      </c>
      <c r="I651" s="39" t="s">
        <v>1822</v>
      </c>
      <c r="J651" s="40" t="s">
        <v>2365</v>
      </c>
      <c r="K651" s="39" t="s">
        <v>2364</v>
      </c>
      <c r="M651" s="7">
        <f t="shared" si="50"/>
        <v>0</v>
      </c>
    </row>
    <row r="652" spans="1:13" ht="12.75" customHeight="1">
      <c r="A652" s="7">
        <v>656</v>
      </c>
      <c r="B652" s="39" t="s">
        <v>1446</v>
      </c>
      <c r="C652" s="39" t="s">
        <v>1447</v>
      </c>
      <c r="D652" s="42" t="s">
        <v>4700</v>
      </c>
      <c r="E652" s="113">
        <v>6786</v>
      </c>
      <c r="F652" s="177">
        <f>IF(LOOKUP($J652,RABAT!$A$6:$A$9,RABAT!$A$6:$A$9)=$J652,LOOKUP($J652,RABAT!$A$6:$A$9,RABAT!C$6:C$9),"---")</f>
        <v>0</v>
      </c>
      <c r="G652" s="41">
        <f t="shared" si="49"/>
        <v>6786</v>
      </c>
      <c r="H652" s="117" t="s">
        <v>3128</v>
      </c>
      <c r="I652" s="39" t="s">
        <v>1822</v>
      </c>
      <c r="J652" s="40" t="s">
        <v>2365</v>
      </c>
      <c r="K652" s="39" t="s">
        <v>2364</v>
      </c>
      <c r="M652" s="7">
        <f t="shared" si="50"/>
        <v>0</v>
      </c>
    </row>
    <row r="653" spans="1:13" ht="12.75" customHeight="1">
      <c r="A653" s="3">
        <v>657</v>
      </c>
      <c r="B653" s="39" t="s">
        <v>1448</v>
      </c>
      <c r="C653" s="39" t="s">
        <v>1449</v>
      </c>
      <c r="D653" s="42" t="s">
        <v>4700</v>
      </c>
      <c r="E653" s="113">
        <v>6664</v>
      </c>
      <c r="F653" s="177">
        <f>IF(LOOKUP($J653,RABAT!$A$6:$A$9,RABAT!$A$6:$A$9)=$J653,LOOKUP($J653,RABAT!$A$6:$A$9,RABAT!C$6:C$9),"---")</f>
        <v>0</v>
      </c>
      <c r="G653" s="41">
        <f t="shared" si="49"/>
        <v>6664</v>
      </c>
      <c r="H653" s="117" t="s">
        <v>1869</v>
      </c>
      <c r="I653" s="39" t="s">
        <v>1822</v>
      </c>
      <c r="J653" s="40" t="s">
        <v>2365</v>
      </c>
      <c r="K653" s="39" t="s">
        <v>2364</v>
      </c>
      <c r="M653" s="7">
        <f t="shared" si="50"/>
        <v>0</v>
      </c>
    </row>
    <row r="654" spans="1:13" ht="12.75" customHeight="1">
      <c r="A654" s="7">
        <v>658</v>
      </c>
      <c r="B654" s="39" t="s">
        <v>1450</v>
      </c>
      <c r="C654" s="39" t="s">
        <v>1451</v>
      </c>
      <c r="D654" s="42" t="s">
        <v>4700</v>
      </c>
      <c r="E654" s="113">
        <v>6594</v>
      </c>
      <c r="F654" s="177">
        <f>IF(LOOKUP($J654,RABAT!$A$6:$A$9,RABAT!$A$6:$A$9)=$J654,LOOKUP($J654,RABAT!$A$6:$A$9,RABAT!C$6:C$9),"---")</f>
        <v>0</v>
      </c>
      <c r="G654" s="41">
        <f t="shared" si="49"/>
        <v>6594</v>
      </c>
      <c r="H654" s="117" t="s">
        <v>1920</v>
      </c>
      <c r="I654" s="39" t="s">
        <v>1822</v>
      </c>
      <c r="J654" s="40" t="s">
        <v>2365</v>
      </c>
      <c r="K654" s="39" t="s">
        <v>2364</v>
      </c>
      <c r="M654" s="7">
        <f t="shared" si="50"/>
        <v>0</v>
      </c>
    </row>
    <row r="655" spans="1:13" ht="12.75" customHeight="1">
      <c r="A655" s="3">
        <v>659</v>
      </c>
      <c r="B655" s="39" t="s">
        <v>1452</v>
      </c>
      <c r="C655" s="39" t="s">
        <v>1453</v>
      </c>
      <c r="D655" s="42" t="s">
        <v>4700</v>
      </c>
      <c r="E655" s="113">
        <v>6786</v>
      </c>
      <c r="F655" s="177">
        <f>IF(LOOKUP($J655,RABAT!$A$6:$A$9,RABAT!$A$6:$A$9)=$J655,LOOKUP($J655,RABAT!$A$6:$A$9,RABAT!C$6:C$9),"---")</f>
        <v>0</v>
      </c>
      <c r="G655" s="41">
        <f t="shared" si="49"/>
        <v>6786</v>
      </c>
      <c r="H655" s="117" t="s">
        <v>4106</v>
      </c>
      <c r="I655" s="39" t="s">
        <v>1822</v>
      </c>
      <c r="J655" s="40" t="s">
        <v>2365</v>
      </c>
      <c r="K655" s="39" t="s">
        <v>2364</v>
      </c>
      <c r="M655" s="7">
        <f t="shared" si="50"/>
        <v>0</v>
      </c>
    </row>
    <row r="656" spans="1:13" ht="12.75" customHeight="1">
      <c r="A656" s="7">
        <v>660</v>
      </c>
      <c r="B656" s="39" t="s">
        <v>1454</v>
      </c>
      <c r="C656" s="39" t="s">
        <v>1455</v>
      </c>
      <c r="D656" s="42" t="s">
        <v>4700</v>
      </c>
      <c r="E656" s="113">
        <v>6786</v>
      </c>
      <c r="F656" s="177">
        <f>IF(LOOKUP($J656,RABAT!$A$6:$A$9,RABAT!$A$6:$A$9)=$J656,LOOKUP($J656,RABAT!$A$6:$A$9,RABAT!C$6:C$9),"---")</f>
        <v>0</v>
      </c>
      <c r="G656" s="41">
        <f t="shared" si="49"/>
        <v>6786</v>
      </c>
      <c r="H656" s="117" t="s">
        <v>3141</v>
      </c>
      <c r="I656" s="39" t="s">
        <v>1822</v>
      </c>
      <c r="J656" s="40" t="s">
        <v>2365</v>
      </c>
      <c r="K656" s="39" t="s">
        <v>2364</v>
      </c>
      <c r="M656" s="7">
        <f t="shared" si="50"/>
        <v>0</v>
      </c>
    </row>
    <row r="657" spans="1:13" ht="12.75" customHeight="1">
      <c r="A657" s="3">
        <v>661</v>
      </c>
      <c r="B657" s="39" t="s">
        <v>1456</v>
      </c>
      <c r="C657" s="39" t="s">
        <v>1457</v>
      </c>
      <c r="D657" s="42" t="s">
        <v>4700</v>
      </c>
      <c r="E657" s="113">
        <v>6664</v>
      </c>
      <c r="F657" s="177">
        <f>IF(LOOKUP($J657,RABAT!$A$6:$A$9,RABAT!$A$6:$A$9)=$J657,LOOKUP($J657,RABAT!$A$6:$A$9,RABAT!C$6:C$9),"---")</f>
        <v>0</v>
      </c>
      <c r="G657" s="41">
        <f t="shared" si="49"/>
        <v>6664</v>
      </c>
      <c r="H657" s="117" t="s">
        <v>1872</v>
      </c>
      <c r="I657" s="39" t="s">
        <v>1822</v>
      </c>
      <c r="J657" s="40" t="s">
        <v>2365</v>
      </c>
      <c r="K657" s="39" t="s">
        <v>2364</v>
      </c>
      <c r="M657" s="7">
        <f t="shared" si="50"/>
        <v>0</v>
      </c>
    </row>
    <row r="658" spans="1:13" ht="12.75" customHeight="1">
      <c r="A658" s="7">
        <v>662</v>
      </c>
      <c r="B658" s="39" t="s">
        <v>1458</v>
      </c>
      <c r="C658" s="39" t="s">
        <v>1459</v>
      </c>
      <c r="D658" s="42" t="s">
        <v>4698</v>
      </c>
      <c r="E658" s="113">
        <v>6664</v>
      </c>
      <c r="F658" s="177">
        <f>IF(LOOKUP($J658,RABAT!$A$6:$A$9,RABAT!$A$6:$A$9)=$J658,LOOKUP($J658,RABAT!$A$6:$A$9,RABAT!C$6:C$9),"---")</f>
        <v>0</v>
      </c>
      <c r="G658" s="41">
        <f t="shared" si="49"/>
        <v>6664</v>
      </c>
      <c r="H658" s="117" t="s">
        <v>1921</v>
      </c>
      <c r="I658" s="39" t="s">
        <v>1822</v>
      </c>
      <c r="J658" s="40" t="s">
        <v>2365</v>
      </c>
      <c r="K658" s="39" t="s">
        <v>2364</v>
      </c>
      <c r="M658" s="7">
        <f t="shared" si="50"/>
        <v>0</v>
      </c>
    </row>
    <row r="659" spans="1:13" ht="12.75" customHeight="1">
      <c r="A659" s="3">
        <v>663</v>
      </c>
      <c r="B659" s="39" t="s">
        <v>1460</v>
      </c>
      <c r="C659" s="39" t="s">
        <v>1461</v>
      </c>
      <c r="D659" s="42" t="s">
        <v>4698</v>
      </c>
      <c r="E659" s="113">
        <v>7254</v>
      </c>
      <c r="F659" s="177">
        <f>IF(LOOKUP($J659,RABAT!$A$6:$A$9,RABAT!$A$6:$A$9)=$J659,LOOKUP($J659,RABAT!$A$6:$A$9,RABAT!C$6:C$9),"---")</f>
        <v>0</v>
      </c>
      <c r="G659" s="41">
        <f t="shared" si="49"/>
        <v>7254</v>
      </c>
      <c r="H659" s="117" t="s">
        <v>4119</v>
      </c>
      <c r="I659" s="39" t="s">
        <v>1822</v>
      </c>
      <c r="J659" s="40" t="s">
        <v>2365</v>
      </c>
      <c r="K659" s="39" t="s">
        <v>2364</v>
      </c>
      <c r="M659" s="7">
        <f t="shared" si="50"/>
        <v>0</v>
      </c>
    </row>
    <row r="660" spans="1:13" ht="12.75" customHeight="1">
      <c r="A660" s="7">
        <v>664</v>
      </c>
      <c r="B660" s="39" t="s">
        <v>1462</v>
      </c>
      <c r="C660" s="39" t="s">
        <v>1463</v>
      </c>
      <c r="D660" s="42" t="s">
        <v>4700</v>
      </c>
      <c r="E660" s="113">
        <v>7254</v>
      </c>
      <c r="F660" s="177">
        <f>IF(LOOKUP($J660,RABAT!$A$6:$A$9,RABAT!$A$6:$A$9)=$J660,LOOKUP($J660,RABAT!$A$6:$A$9,RABAT!C$6:C$9),"---")</f>
        <v>0</v>
      </c>
      <c r="G660" s="41">
        <f t="shared" si="49"/>
        <v>7254</v>
      </c>
      <c r="H660" s="117" t="s">
        <v>3154</v>
      </c>
      <c r="I660" s="39" t="s">
        <v>1822</v>
      </c>
      <c r="J660" s="40" t="s">
        <v>2365</v>
      </c>
      <c r="K660" s="39" t="s">
        <v>2364</v>
      </c>
      <c r="M660" s="7">
        <f t="shared" si="50"/>
        <v>0</v>
      </c>
    </row>
    <row r="661" spans="1:13" ht="12.75" customHeight="1">
      <c r="A661" s="3">
        <v>665</v>
      </c>
      <c r="B661" s="39" t="s">
        <v>1464</v>
      </c>
      <c r="C661" s="39" t="s">
        <v>1465</v>
      </c>
      <c r="D661" s="42" t="s">
        <v>4698</v>
      </c>
      <c r="E661" s="113">
        <v>7132</v>
      </c>
      <c r="F661" s="177">
        <f>IF(LOOKUP($J661,RABAT!$A$6:$A$9,RABAT!$A$6:$A$9)=$J661,LOOKUP($J661,RABAT!$A$6:$A$9,RABAT!C$6:C$9),"---")</f>
        <v>0</v>
      </c>
      <c r="G661" s="41">
        <f t="shared" si="49"/>
        <v>7132</v>
      </c>
      <c r="H661" s="117" t="s">
        <v>1875</v>
      </c>
      <c r="I661" s="39" t="s">
        <v>1822</v>
      </c>
      <c r="J661" s="40" t="s">
        <v>2365</v>
      </c>
      <c r="K661" s="39" t="s">
        <v>2364</v>
      </c>
      <c r="M661" s="7">
        <f t="shared" si="50"/>
        <v>0</v>
      </c>
    </row>
    <row r="662" spans="1:13" ht="12.75" customHeight="1">
      <c r="A662" s="7">
        <v>666</v>
      </c>
      <c r="B662" s="39" t="s">
        <v>1469</v>
      </c>
      <c r="C662" s="39" t="s">
        <v>1470</v>
      </c>
      <c r="D662" s="42" t="s">
        <v>4700</v>
      </c>
      <c r="E662" s="113">
        <v>10213</v>
      </c>
      <c r="F662" s="177">
        <f>IF(LOOKUP($J662,RABAT!$A$6:$A$9,RABAT!$A$6:$A$9)=$J662,LOOKUP($J662,RABAT!$A$6:$A$9,RABAT!C$6:C$9),"---")</f>
        <v>0</v>
      </c>
      <c r="G662" s="41">
        <f t="shared" si="49"/>
        <v>10213</v>
      </c>
      <c r="H662" s="117" t="s">
        <v>4132</v>
      </c>
      <c r="I662" s="39" t="s">
        <v>1468</v>
      </c>
      <c r="J662" s="40" t="s">
        <v>2365</v>
      </c>
      <c r="K662" s="39" t="s">
        <v>2364</v>
      </c>
      <c r="M662" s="7">
        <f t="shared" si="50"/>
        <v>0</v>
      </c>
    </row>
    <row r="663" spans="1:13" ht="12.75" customHeight="1">
      <c r="A663" s="3">
        <v>667</v>
      </c>
      <c r="B663" s="39" t="s">
        <v>1471</v>
      </c>
      <c r="C663" s="39" t="s">
        <v>1472</v>
      </c>
      <c r="D663" s="42" t="s">
        <v>4700</v>
      </c>
      <c r="E663" s="113">
        <v>10213</v>
      </c>
      <c r="F663" s="177">
        <f>IF(LOOKUP($J663,RABAT!$A$6:$A$9,RABAT!$A$6:$A$9)=$J663,LOOKUP($J663,RABAT!$A$6:$A$9,RABAT!C$6:C$9),"---")</f>
        <v>0</v>
      </c>
      <c r="G663" s="41">
        <f t="shared" si="49"/>
        <v>10213</v>
      </c>
      <c r="H663" s="117" t="s">
        <v>3167</v>
      </c>
      <c r="I663" s="39" t="s">
        <v>1468</v>
      </c>
      <c r="J663" s="40" t="s">
        <v>2365</v>
      </c>
      <c r="K663" s="39" t="s">
        <v>2364</v>
      </c>
      <c r="M663" s="7">
        <f t="shared" si="50"/>
        <v>0</v>
      </c>
    </row>
    <row r="664" spans="1:13" s="3" customFormat="1" ht="12.75" customHeight="1">
      <c r="A664" s="7">
        <v>668</v>
      </c>
      <c r="B664" s="129" t="s">
        <v>4678</v>
      </c>
      <c r="C664" s="130" t="s">
        <v>2242</v>
      </c>
      <c r="D664" s="131" t="s">
        <v>4696</v>
      </c>
      <c r="E664" s="132" t="s">
        <v>4683</v>
      </c>
      <c r="F664" s="176" t="s">
        <v>4684</v>
      </c>
      <c r="G664" s="133" t="s">
        <v>4685</v>
      </c>
      <c r="H664" s="5" t="s">
        <v>4680</v>
      </c>
      <c r="I664" s="5" t="s">
        <v>4681</v>
      </c>
      <c r="J664" s="5" t="s">
        <v>4682</v>
      </c>
      <c r="K664" s="5" t="s">
        <v>2363</v>
      </c>
      <c r="M664" s="7">
        <f t="shared" si="50"/>
        <v>0</v>
      </c>
    </row>
    <row r="665" spans="1:13" ht="12.75" customHeight="1">
      <c r="A665" s="3">
        <v>669</v>
      </c>
      <c r="B665" s="39" t="s">
        <v>1473</v>
      </c>
      <c r="C665" s="39" t="s">
        <v>1474</v>
      </c>
      <c r="D665" s="42" t="s">
        <v>4700</v>
      </c>
      <c r="E665" s="113">
        <v>10091</v>
      </c>
      <c r="F665" s="177">
        <f>IF(LOOKUP($J665,RABAT!$A$6:$A$9,RABAT!$A$6:$A$9)=$J665,LOOKUP($J665,RABAT!$A$6:$A$9,RABAT!C$6:C$9),"---")</f>
        <v>0</v>
      </c>
      <c r="G665" s="41">
        <f t="shared" ref="G665:G674" si="51">CEILING(E665-(E665*F665),0.1)</f>
        <v>10091</v>
      </c>
      <c r="H665" s="118" t="s">
        <v>1878</v>
      </c>
      <c r="I665" s="67" t="s">
        <v>1468</v>
      </c>
      <c r="J665" s="68" t="s">
        <v>2365</v>
      </c>
      <c r="K665" s="67" t="s">
        <v>2364</v>
      </c>
      <c r="M665" s="7">
        <f t="shared" si="50"/>
        <v>0</v>
      </c>
    </row>
    <row r="666" spans="1:13" ht="12.75" customHeight="1">
      <c r="A666" s="7">
        <v>670</v>
      </c>
      <c r="B666" s="39" t="s">
        <v>1466</v>
      </c>
      <c r="C666" s="39" t="s">
        <v>1467</v>
      </c>
      <c r="D666" s="42" t="s">
        <v>4700</v>
      </c>
      <c r="E666" s="113">
        <v>10021</v>
      </c>
      <c r="F666" s="177">
        <f>IF(LOOKUP($J666,RABAT!$A$6:$A$9,RABAT!$A$6:$A$9)=$J666,LOOKUP($J666,RABAT!$A$6:$A$9,RABAT!C$6:C$9),"---")</f>
        <v>0</v>
      </c>
      <c r="G666" s="41">
        <f t="shared" si="51"/>
        <v>10021</v>
      </c>
      <c r="H666" s="117" t="s">
        <v>1922</v>
      </c>
      <c r="I666" s="39" t="s">
        <v>1468</v>
      </c>
      <c r="J666" s="40" t="s">
        <v>2365</v>
      </c>
      <c r="K666" s="39" t="s">
        <v>2364</v>
      </c>
      <c r="M666" s="7">
        <f t="shared" si="50"/>
        <v>0</v>
      </c>
    </row>
    <row r="667" spans="1:13" ht="12.75" customHeight="1">
      <c r="A667" s="3">
        <v>671</v>
      </c>
      <c r="B667" s="39" t="s">
        <v>1475</v>
      </c>
      <c r="C667" s="39" t="s">
        <v>1476</v>
      </c>
      <c r="D667" s="42" t="s">
        <v>4700</v>
      </c>
      <c r="E667" s="113">
        <v>9941</v>
      </c>
      <c r="F667" s="177">
        <f>IF(LOOKUP($J667,RABAT!$A$6:$A$9,RABAT!$A$6:$A$9)=$J667,LOOKUP($J667,RABAT!$A$6:$A$9,RABAT!C$6:C$9),"---")</f>
        <v>0</v>
      </c>
      <c r="G667" s="41">
        <f t="shared" si="51"/>
        <v>9941</v>
      </c>
      <c r="H667" s="117" t="s">
        <v>3172</v>
      </c>
      <c r="I667" s="39" t="s">
        <v>1468</v>
      </c>
      <c r="J667" s="40" t="s">
        <v>2365</v>
      </c>
      <c r="K667" s="39" t="s">
        <v>2364</v>
      </c>
      <c r="M667" s="7">
        <f t="shared" si="50"/>
        <v>0</v>
      </c>
    </row>
    <row r="668" spans="1:13" ht="12.75" customHeight="1">
      <c r="A668" s="7">
        <v>672</v>
      </c>
      <c r="B668" s="39" t="s">
        <v>1477</v>
      </c>
      <c r="C668" s="39" t="s">
        <v>1478</v>
      </c>
      <c r="D668" s="42" t="s">
        <v>4700</v>
      </c>
      <c r="E668" s="113">
        <v>10635</v>
      </c>
      <c r="F668" s="177">
        <f>IF(LOOKUP($J668,RABAT!$A$6:$A$9,RABAT!$A$6:$A$9)=$J668,LOOKUP($J668,RABAT!$A$6:$A$9,RABAT!C$6:C$9),"---")</f>
        <v>0</v>
      </c>
      <c r="G668" s="41">
        <f t="shared" si="51"/>
        <v>10635</v>
      </c>
      <c r="H668" s="117" t="s">
        <v>3175</v>
      </c>
      <c r="I668" s="39" t="s">
        <v>1468</v>
      </c>
      <c r="J668" s="40" t="s">
        <v>2365</v>
      </c>
      <c r="K668" s="39" t="s">
        <v>2364</v>
      </c>
      <c r="M668" s="7">
        <f t="shared" si="50"/>
        <v>0</v>
      </c>
    </row>
    <row r="669" spans="1:13" ht="12.75" customHeight="1">
      <c r="A669" s="3">
        <v>673</v>
      </c>
      <c r="B669" s="39" t="s">
        <v>1479</v>
      </c>
      <c r="C669" s="39" t="s">
        <v>1480</v>
      </c>
      <c r="D669" s="42" t="s">
        <v>4700</v>
      </c>
      <c r="E669" s="113">
        <v>10635</v>
      </c>
      <c r="F669" s="177">
        <f>IF(LOOKUP($J669,RABAT!$A$6:$A$9,RABAT!$A$6:$A$9)=$J669,LOOKUP($J669,RABAT!$A$6:$A$9,RABAT!C$6:C$9),"---")</f>
        <v>0</v>
      </c>
      <c r="G669" s="41">
        <f t="shared" si="51"/>
        <v>10635</v>
      </c>
      <c r="H669" s="117" t="s">
        <v>3178</v>
      </c>
      <c r="I669" s="39" t="s">
        <v>1468</v>
      </c>
      <c r="J669" s="40" t="s">
        <v>2365</v>
      </c>
      <c r="K669" s="39" t="s">
        <v>2364</v>
      </c>
      <c r="M669" s="7">
        <f t="shared" si="50"/>
        <v>0</v>
      </c>
    </row>
    <row r="670" spans="1:13" ht="12.75" customHeight="1">
      <c r="A670" s="7">
        <v>674</v>
      </c>
      <c r="B670" s="39" t="s">
        <v>1481</v>
      </c>
      <c r="C670" s="39" t="s">
        <v>1482</v>
      </c>
      <c r="D670" s="42" t="s">
        <v>4698</v>
      </c>
      <c r="E670" s="113">
        <v>10513</v>
      </c>
      <c r="F670" s="177">
        <f>IF(LOOKUP($J670,RABAT!$A$6:$A$9,RABAT!$A$6:$A$9)=$J670,LOOKUP($J670,RABAT!$A$6:$A$9,RABAT!C$6:C$9),"---")</f>
        <v>0</v>
      </c>
      <c r="G670" s="41">
        <f t="shared" si="51"/>
        <v>10513</v>
      </c>
      <c r="H670" s="117" t="s">
        <v>1881</v>
      </c>
      <c r="I670" s="39" t="s">
        <v>1468</v>
      </c>
      <c r="J670" s="40" t="s">
        <v>2365</v>
      </c>
      <c r="K670" s="39" t="s">
        <v>2364</v>
      </c>
      <c r="M670" s="7">
        <f t="shared" si="50"/>
        <v>0</v>
      </c>
    </row>
    <row r="671" spans="1:13" ht="12.75" customHeight="1">
      <c r="A671" s="3">
        <v>675</v>
      </c>
      <c r="B671" s="39" t="s">
        <v>1483</v>
      </c>
      <c r="C671" s="39" t="s">
        <v>1484</v>
      </c>
      <c r="D671" s="42" t="s">
        <v>4700</v>
      </c>
      <c r="E671" s="113">
        <v>10835</v>
      </c>
      <c r="F671" s="177">
        <f>IF(LOOKUP($J671,RABAT!$A$6:$A$9,RABAT!$A$6:$A$9)=$J671,LOOKUP($J671,RABAT!$A$6:$A$9,RABAT!C$6:C$9),"---")</f>
        <v>0</v>
      </c>
      <c r="G671" s="41">
        <f t="shared" si="51"/>
        <v>10835</v>
      </c>
      <c r="H671" s="117" t="s">
        <v>3182</v>
      </c>
      <c r="I671" s="39" t="s">
        <v>1468</v>
      </c>
      <c r="J671" s="40" t="s">
        <v>2365</v>
      </c>
      <c r="K671" s="39" t="s">
        <v>2364</v>
      </c>
      <c r="M671" s="7">
        <f t="shared" si="50"/>
        <v>0</v>
      </c>
    </row>
    <row r="672" spans="1:13" ht="12.75" customHeight="1">
      <c r="A672" s="7">
        <v>676</v>
      </c>
      <c r="B672" s="39" t="s">
        <v>1485</v>
      </c>
      <c r="C672" s="39" t="s">
        <v>1486</v>
      </c>
      <c r="D672" s="42" t="s">
        <v>4700</v>
      </c>
      <c r="E672" s="113">
        <v>11027</v>
      </c>
      <c r="F672" s="177">
        <f>IF(LOOKUP($J672,RABAT!$A$6:$A$9,RABAT!$A$6:$A$9)=$J672,LOOKUP($J672,RABAT!$A$6:$A$9,RABAT!C$6:C$9),"---")</f>
        <v>0</v>
      </c>
      <c r="G672" s="41">
        <f t="shared" si="51"/>
        <v>11027</v>
      </c>
      <c r="H672" s="117" t="s">
        <v>3184</v>
      </c>
      <c r="I672" s="39" t="s">
        <v>1468</v>
      </c>
      <c r="J672" s="40" t="s">
        <v>2365</v>
      </c>
      <c r="K672" s="39" t="s">
        <v>2364</v>
      </c>
      <c r="M672" s="7">
        <f t="shared" si="50"/>
        <v>0</v>
      </c>
    </row>
    <row r="673" spans="1:13" ht="12.75" customHeight="1">
      <c r="A673" s="3">
        <v>677</v>
      </c>
      <c r="B673" s="39" t="s">
        <v>1487</v>
      </c>
      <c r="C673" s="39" t="s">
        <v>4011</v>
      </c>
      <c r="D673" s="42" t="s">
        <v>4700</v>
      </c>
      <c r="E673" s="113">
        <v>11027</v>
      </c>
      <c r="F673" s="177">
        <f>IF(LOOKUP($J673,RABAT!$A$6:$A$9,RABAT!$A$6:$A$9)=$J673,LOOKUP($J673,RABAT!$A$6:$A$9,RABAT!C$6:C$9),"---")</f>
        <v>0</v>
      </c>
      <c r="G673" s="41">
        <f t="shared" si="51"/>
        <v>11027</v>
      </c>
      <c r="H673" s="117" t="s">
        <v>3186</v>
      </c>
      <c r="I673" s="39" t="s">
        <v>1468</v>
      </c>
      <c r="J673" s="40" t="s">
        <v>2365</v>
      </c>
      <c r="K673" s="39" t="s">
        <v>2364</v>
      </c>
      <c r="M673" s="7">
        <f t="shared" si="50"/>
        <v>0</v>
      </c>
    </row>
    <row r="674" spans="1:13" ht="12.75" customHeight="1">
      <c r="A674" s="7">
        <v>678</v>
      </c>
      <c r="B674" s="39" t="s">
        <v>4012</v>
      </c>
      <c r="C674" s="39" t="s">
        <v>4013</v>
      </c>
      <c r="D674" s="42" t="s">
        <v>4700</v>
      </c>
      <c r="E674" s="113">
        <v>10905</v>
      </c>
      <c r="F674" s="177">
        <f>IF(LOOKUP($J674,RABAT!$A$6:$A$9,RABAT!$A$6:$A$9)=$J674,LOOKUP($J674,RABAT!$A$6:$A$9,RABAT!C$6:C$9),"---")</f>
        <v>0</v>
      </c>
      <c r="G674" s="41">
        <f t="shared" si="51"/>
        <v>10905</v>
      </c>
      <c r="H674" s="118" t="s">
        <v>1884</v>
      </c>
      <c r="I674" s="67" t="s">
        <v>1468</v>
      </c>
      <c r="J674" s="68" t="s">
        <v>2365</v>
      </c>
      <c r="K674" s="67" t="s">
        <v>2364</v>
      </c>
      <c r="M674" s="7">
        <f t="shared" si="50"/>
        <v>0</v>
      </c>
    </row>
    <row r="675" spans="1:13" s="3" customFormat="1" ht="12.75" customHeight="1">
      <c r="A675" s="3">
        <v>679</v>
      </c>
      <c r="B675" s="129" t="s">
        <v>4678</v>
      </c>
      <c r="C675" s="130" t="s">
        <v>1426</v>
      </c>
      <c r="D675" s="131" t="s">
        <v>4696</v>
      </c>
      <c r="E675" s="132" t="s">
        <v>4683</v>
      </c>
      <c r="F675" s="176" t="s">
        <v>4684</v>
      </c>
      <c r="G675" s="133" t="s">
        <v>4685</v>
      </c>
      <c r="H675" s="103" t="s">
        <v>4680</v>
      </c>
      <c r="I675" s="103" t="s">
        <v>4681</v>
      </c>
      <c r="J675" s="103" t="s">
        <v>4682</v>
      </c>
      <c r="K675" s="103" t="s">
        <v>2363</v>
      </c>
      <c r="M675" s="7">
        <f t="shared" si="50"/>
        <v>0</v>
      </c>
    </row>
    <row r="676" spans="1:13" ht="12.75" customHeight="1">
      <c r="A676" s="7">
        <v>680</v>
      </c>
      <c r="B676" s="39" t="s">
        <v>616</v>
      </c>
      <c r="C676" s="39" t="s">
        <v>617</v>
      </c>
      <c r="D676" s="39" t="s">
        <v>4698</v>
      </c>
      <c r="E676" s="113">
        <v>991</v>
      </c>
      <c r="F676" s="177">
        <f>IF(LOOKUP($J676,RABAT!$A$6:$A$9,RABAT!$A$6:$A$9)=$J676,LOOKUP($J676,RABAT!$A$6:$A$9,RABAT!C$6:C$9),"---")</f>
        <v>0</v>
      </c>
      <c r="G676" s="41">
        <f t="shared" ref="G676:G683" si="52">CEILING(E676-(E676*F676),0.1)</f>
        <v>991</v>
      </c>
      <c r="H676" s="117" t="s">
        <v>618</v>
      </c>
      <c r="I676" s="42"/>
      <c r="J676" s="40" t="s">
        <v>2365</v>
      </c>
      <c r="K676" s="39" t="s">
        <v>2364</v>
      </c>
      <c r="M676" s="7">
        <f t="shared" si="50"/>
        <v>0</v>
      </c>
    </row>
    <row r="677" spans="1:13" ht="12.75" customHeight="1">
      <c r="A677" s="3">
        <v>681</v>
      </c>
      <c r="B677" s="39" t="s">
        <v>598</v>
      </c>
      <c r="C677" s="39" t="s">
        <v>599</v>
      </c>
      <c r="D677" s="39" t="s">
        <v>4697</v>
      </c>
      <c r="E677" s="113">
        <v>1060</v>
      </c>
      <c r="F677" s="177">
        <f>IF(LOOKUP($J677,RABAT!$A$6:$A$9,RABAT!$A$6:$A$9)=$J677,LOOKUP($J677,RABAT!$A$6:$A$9,RABAT!C$6:C$9),"---")</f>
        <v>0</v>
      </c>
      <c r="G677" s="41">
        <f t="shared" si="52"/>
        <v>1060</v>
      </c>
      <c r="H677" s="117" t="s">
        <v>600</v>
      </c>
      <c r="I677" s="42"/>
      <c r="J677" s="40" t="s">
        <v>2365</v>
      </c>
      <c r="K677" s="39" t="s">
        <v>2364</v>
      </c>
      <c r="M677" s="7">
        <f t="shared" si="50"/>
        <v>0</v>
      </c>
    </row>
    <row r="678" spans="1:13" ht="12.75" customHeight="1">
      <c r="A678" s="7">
        <v>682</v>
      </c>
      <c r="B678" s="39" t="s">
        <v>601</v>
      </c>
      <c r="C678" s="39" t="s">
        <v>602</v>
      </c>
      <c r="D678" s="39" t="s">
        <v>4697</v>
      </c>
      <c r="E678" s="113">
        <v>1141</v>
      </c>
      <c r="F678" s="177">
        <f>IF(LOOKUP($J678,RABAT!$A$6:$A$9,RABAT!$A$6:$A$9)=$J678,LOOKUP($J678,RABAT!$A$6:$A$9,RABAT!C$6:C$9),"---")</f>
        <v>0</v>
      </c>
      <c r="G678" s="41">
        <f t="shared" si="52"/>
        <v>1141</v>
      </c>
      <c r="H678" s="117" t="s">
        <v>603</v>
      </c>
      <c r="I678" s="42"/>
      <c r="J678" s="40" t="s">
        <v>2365</v>
      </c>
      <c r="K678" s="39" t="s">
        <v>2364</v>
      </c>
      <c r="M678" s="7">
        <f t="shared" si="50"/>
        <v>0</v>
      </c>
    </row>
    <row r="679" spans="1:13" ht="12.75" customHeight="1">
      <c r="A679" s="3">
        <v>683</v>
      </c>
      <c r="B679" s="39" t="s">
        <v>604</v>
      </c>
      <c r="C679" s="39" t="s">
        <v>605</v>
      </c>
      <c r="D679" s="39" t="s">
        <v>4698</v>
      </c>
      <c r="E679" s="113">
        <v>1290</v>
      </c>
      <c r="F679" s="177">
        <f>IF(LOOKUP($J679,RABAT!$A$6:$A$9,RABAT!$A$6:$A$9)=$J679,LOOKUP($J679,RABAT!$A$6:$A$9,RABAT!C$6:C$9),"---")</f>
        <v>0</v>
      </c>
      <c r="G679" s="41">
        <f t="shared" si="52"/>
        <v>1290</v>
      </c>
      <c r="H679" s="117" t="s">
        <v>606</v>
      </c>
      <c r="I679" s="42"/>
      <c r="J679" s="40" t="s">
        <v>2365</v>
      </c>
      <c r="K679" s="39" t="s">
        <v>2364</v>
      </c>
      <c r="M679" s="7">
        <f t="shared" si="50"/>
        <v>0</v>
      </c>
    </row>
    <row r="680" spans="1:13" ht="12.75" customHeight="1">
      <c r="A680" s="7">
        <v>684</v>
      </c>
      <c r="B680" s="39" t="s">
        <v>610</v>
      </c>
      <c r="C680" s="39" t="s">
        <v>611</v>
      </c>
      <c r="D680" s="39" t="s">
        <v>4697</v>
      </c>
      <c r="E680" s="113">
        <v>1095</v>
      </c>
      <c r="F680" s="177">
        <f>IF(LOOKUP($J680,RABAT!$A$6:$A$9,RABAT!$A$6:$A$9)=$J680,LOOKUP($J680,RABAT!$A$6:$A$9,RABAT!C$6:C$9),"---")</f>
        <v>0</v>
      </c>
      <c r="G680" s="41">
        <f t="shared" si="52"/>
        <v>1095</v>
      </c>
      <c r="H680" s="117" t="s">
        <v>612</v>
      </c>
      <c r="I680" s="42"/>
      <c r="J680" s="40" t="s">
        <v>2365</v>
      </c>
      <c r="K680" s="39" t="s">
        <v>2364</v>
      </c>
      <c r="M680" s="7">
        <f t="shared" si="50"/>
        <v>0</v>
      </c>
    </row>
    <row r="681" spans="1:13" ht="12.75" customHeight="1">
      <c r="A681" s="3">
        <v>685</v>
      </c>
      <c r="B681" s="39" t="s">
        <v>613</v>
      </c>
      <c r="C681" s="39" t="s">
        <v>614</v>
      </c>
      <c r="D681" s="39" t="s">
        <v>4698</v>
      </c>
      <c r="E681" s="113">
        <v>1742</v>
      </c>
      <c r="F681" s="177">
        <f>IF(LOOKUP($J681,RABAT!$A$6:$A$9,RABAT!$A$6:$A$9)=$J681,LOOKUP($J681,RABAT!$A$6:$A$9,RABAT!C$6:C$9),"---")</f>
        <v>0</v>
      </c>
      <c r="G681" s="41">
        <f t="shared" si="52"/>
        <v>1742</v>
      </c>
      <c r="H681" s="117" t="s">
        <v>615</v>
      </c>
      <c r="I681" s="42"/>
      <c r="J681" s="40" t="s">
        <v>2365</v>
      </c>
      <c r="K681" s="39" t="s">
        <v>2364</v>
      </c>
      <c r="M681" s="7">
        <f t="shared" si="50"/>
        <v>0</v>
      </c>
    </row>
    <row r="682" spans="1:13" ht="12.75" customHeight="1">
      <c r="A682" s="7">
        <v>686</v>
      </c>
      <c r="B682" s="39" t="s">
        <v>607</v>
      </c>
      <c r="C682" s="39" t="s">
        <v>608</v>
      </c>
      <c r="D682" s="39" t="s">
        <v>4698</v>
      </c>
      <c r="E682" s="113">
        <v>1981</v>
      </c>
      <c r="F682" s="177">
        <f>IF(LOOKUP($J682,RABAT!$A$6:$A$9,RABAT!$A$6:$A$9)=$J682,LOOKUP($J682,RABAT!$A$6:$A$9,RABAT!C$6:C$9),"---")</f>
        <v>0</v>
      </c>
      <c r="G682" s="41">
        <f t="shared" si="52"/>
        <v>1981</v>
      </c>
      <c r="H682" s="117" t="s">
        <v>609</v>
      </c>
      <c r="I682" s="42"/>
      <c r="J682" s="40" t="s">
        <v>2365</v>
      </c>
      <c r="K682" s="39" t="s">
        <v>2364</v>
      </c>
      <c r="M682" s="7">
        <f t="shared" si="50"/>
        <v>0</v>
      </c>
    </row>
    <row r="683" spans="1:13" ht="12.75" customHeight="1">
      <c r="A683" s="3">
        <v>687</v>
      </c>
      <c r="B683" s="39" t="s">
        <v>595</v>
      </c>
      <c r="C683" s="39" t="s">
        <v>596</v>
      </c>
      <c r="D683" s="39" t="s">
        <v>4697</v>
      </c>
      <c r="E683" s="113">
        <v>407</v>
      </c>
      <c r="F683" s="177">
        <f>IF(LOOKUP($J683,RABAT!$A$6:$A$9,RABAT!$A$6:$A$9)=$J683,LOOKUP($J683,RABAT!$A$6:$A$9,RABAT!C$6:C$9),"---")</f>
        <v>0</v>
      </c>
      <c r="G683" s="41">
        <f t="shared" si="52"/>
        <v>407</v>
      </c>
      <c r="H683" s="118" t="s">
        <v>597</v>
      </c>
      <c r="I683" s="58"/>
      <c r="J683" s="68" t="s">
        <v>2365</v>
      </c>
      <c r="K683" s="67" t="s">
        <v>2364</v>
      </c>
      <c r="M683" s="7">
        <f t="shared" si="50"/>
        <v>0</v>
      </c>
    </row>
    <row r="684" spans="1:13" s="3" customFormat="1" ht="12.75" customHeight="1">
      <c r="A684" s="7">
        <v>688</v>
      </c>
      <c r="B684" s="129" t="s">
        <v>4678</v>
      </c>
      <c r="C684" s="130" t="s">
        <v>1427</v>
      </c>
      <c r="D684" s="131" t="s">
        <v>4696</v>
      </c>
      <c r="E684" s="132" t="s">
        <v>4683</v>
      </c>
      <c r="F684" s="176" t="s">
        <v>4684</v>
      </c>
      <c r="G684" s="133" t="s">
        <v>4685</v>
      </c>
      <c r="H684" s="103" t="s">
        <v>4680</v>
      </c>
      <c r="I684" s="103" t="s">
        <v>4681</v>
      </c>
      <c r="J684" s="103" t="s">
        <v>4682</v>
      </c>
      <c r="K684" s="103" t="s">
        <v>2363</v>
      </c>
      <c r="M684" s="7">
        <f t="shared" si="50"/>
        <v>0</v>
      </c>
    </row>
    <row r="685" spans="1:13" ht="12.75" customHeight="1">
      <c r="A685" s="3">
        <v>689</v>
      </c>
      <c r="B685" s="39" t="s">
        <v>1767</v>
      </c>
      <c r="C685" s="39" t="s">
        <v>1768</v>
      </c>
      <c r="D685" s="39" t="s">
        <v>4698</v>
      </c>
      <c r="E685" s="113">
        <v>458</v>
      </c>
      <c r="F685" s="177">
        <f>IF(LOOKUP($J685,RABAT!$A$6:$A$9,RABAT!$A$6:$A$9)=$J685,LOOKUP($J685,RABAT!$A$6:$A$9,RABAT!C$6:C$9),"---")</f>
        <v>0</v>
      </c>
      <c r="G685" s="41">
        <f>CEILING(E685-(E685*F685),0.1)</f>
        <v>458</v>
      </c>
      <c r="H685" s="117" t="s">
        <v>1769</v>
      </c>
      <c r="I685" s="39" t="s">
        <v>1770</v>
      </c>
      <c r="J685" s="40" t="s">
        <v>2365</v>
      </c>
      <c r="K685" s="39" t="s">
        <v>2364</v>
      </c>
      <c r="M685" s="7">
        <f t="shared" si="50"/>
        <v>0</v>
      </c>
    </row>
    <row r="686" spans="1:13" ht="12.75" customHeight="1">
      <c r="A686" s="7">
        <v>690</v>
      </c>
      <c r="B686" s="39" t="s">
        <v>1771</v>
      </c>
      <c r="C686" s="39" t="s">
        <v>1772</v>
      </c>
      <c r="D686" s="39" t="s">
        <v>4698</v>
      </c>
      <c r="E686" s="113">
        <v>458</v>
      </c>
      <c r="F686" s="177">
        <f>IF(LOOKUP($J686,RABAT!$A$6:$A$9,RABAT!$A$6:$A$9)=$J686,LOOKUP($J686,RABAT!$A$6:$A$9,RABAT!C$6:C$9),"---")</f>
        <v>0</v>
      </c>
      <c r="G686" s="41">
        <f>CEILING(E686-(E686*F686),0.1)</f>
        <v>458</v>
      </c>
      <c r="H686" s="117" t="s">
        <v>1773</v>
      </c>
      <c r="I686" s="39" t="s">
        <v>1774</v>
      </c>
      <c r="J686" s="40" t="s">
        <v>2365</v>
      </c>
      <c r="K686" s="39" t="s">
        <v>2364</v>
      </c>
      <c r="M686" s="7">
        <f t="shared" si="50"/>
        <v>0</v>
      </c>
    </row>
    <row r="687" spans="1:13" ht="12.75" customHeight="1">
      <c r="A687" s="3">
        <v>691</v>
      </c>
      <c r="B687" s="39" t="s">
        <v>1775</v>
      </c>
      <c r="C687" s="39" t="s">
        <v>1776</v>
      </c>
      <c r="D687" s="42" t="s">
        <v>4698</v>
      </c>
      <c r="E687" s="113">
        <v>484</v>
      </c>
      <c r="F687" s="177">
        <f>IF(LOOKUP($J687,RABAT!$A$6:$A$9,RABAT!$A$6:$A$9)=$J687,LOOKUP($J687,RABAT!$A$6:$A$9,RABAT!C$6:C$9),"---")</f>
        <v>0</v>
      </c>
      <c r="G687" s="41">
        <f>CEILING(E687-(E687*F687),0.1)</f>
        <v>484</v>
      </c>
      <c r="H687" s="117" t="s">
        <v>1777</v>
      </c>
      <c r="I687" s="39" t="s">
        <v>1778</v>
      </c>
      <c r="J687" s="40" t="s">
        <v>2365</v>
      </c>
      <c r="K687" s="39" t="s">
        <v>2364</v>
      </c>
      <c r="M687" s="7">
        <f t="shared" si="50"/>
        <v>0</v>
      </c>
    </row>
    <row r="688" spans="1:13" ht="12.75" customHeight="1">
      <c r="A688" s="7">
        <v>692</v>
      </c>
      <c r="B688" s="39" t="s">
        <v>1779</v>
      </c>
      <c r="C688" s="39" t="s">
        <v>1780</v>
      </c>
      <c r="D688" s="42" t="s">
        <v>4698</v>
      </c>
      <c r="E688" s="113">
        <v>523</v>
      </c>
      <c r="F688" s="177">
        <f>IF(LOOKUP($J688,RABAT!$A$6:$A$9,RABAT!$A$6:$A$9)=$J688,LOOKUP($J688,RABAT!$A$6:$A$9,RABAT!C$6:C$9),"---")</f>
        <v>0</v>
      </c>
      <c r="G688" s="41">
        <f>CEILING(E688-(E688*F688),0.1)</f>
        <v>523</v>
      </c>
      <c r="H688" s="118" t="s">
        <v>1781</v>
      </c>
      <c r="I688" s="67" t="s">
        <v>1782</v>
      </c>
      <c r="J688" s="68" t="s">
        <v>2365</v>
      </c>
      <c r="K688" s="67" t="s">
        <v>2364</v>
      </c>
      <c r="M688" s="7">
        <f t="shared" si="50"/>
        <v>0</v>
      </c>
    </row>
    <row r="689" spans="1:13" s="3" customFormat="1" ht="12.75" customHeight="1">
      <c r="A689" s="3">
        <v>693</v>
      </c>
      <c r="B689" s="129" t="s">
        <v>4678</v>
      </c>
      <c r="C689" s="130" t="s">
        <v>1426</v>
      </c>
      <c r="D689" s="131" t="s">
        <v>4696</v>
      </c>
      <c r="E689" s="132" t="s">
        <v>4683</v>
      </c>
      <c r="F689" s="176" t="s">
        <v>4684</v>
      </c>
      <c r="G689" s="133" t="s">
        <v>4685</v>
      </c>
      <c r="H689" s="103" t="s">
        <v>4680</v>
      </c>
      <c r="I689" s="103" t="s">
        <v>4681</v>
      </c>
      <c r="J689" s="103" t="s">
        <v>4682</v>
      </c>
      <c r="K689" s="103" t="s">
        <v>2363</v>
      </c>
      <c r="M689" s="7">
        <f t="shared" si="50"/>
        <v>0</v>
      </c>
    </row>
    <row r="690" spans="1:13" ht="12.75" customHeight="1">
      <c r="A690" s="7">
        <v>694</v>
      </c>
      <c r="B690" s="39" t="s">
        <v>4651</v>
      </c>
      <c r="C690" s="39" t="s">
        <v>4652</v>
      </c>
      <c r="D690" s="42" t="s">
        <v>4698</v>
      </c>
      <c r="E690" s="113">
        <v>1876</v>
      </c>
      <c r="F690" s="177">
        <f>IF(LOOKUP($J690,RABAT!$A$6:$A$9,RABAT!$A$6:$A$9)=$J690,LOOKUP($J690,RABAT!$A$6:$A$9,RABAT!C$6:C$9),"---")</f>
        <v>0</v>
      </c>
      <c r="G690" s="41">
        <f>CEILING(E690-(E690*F690),0.1)</f>
        <v>1876</v>
      </c>
      <c r="H690" s="117" t="s">
        <v>4653</v>
      </c>
      <c r="I690" s="39" t="s">
        <v>4654</v>
      </c>
      <c r="J690" s="40" t="s">
        <v>2365</v>
      </c>
      <c r="K690" s="39" t="s">
        <v>2364</v>
      </c>
      <c r="M690" s="7">
        <f t="shared" si="50"/>
        <v>0</v>
      </c>
    </row>
    <row r="691" spans="1:13" ht="12.75" customHeight="1">
      <c r="A691" s="3">
        <v>695</v>
      </c>
      <c r="B691" s="39" t="s">
        <v>4655</v>
      </c>
      <c r="C691" s="39" t="s">
        <v>4656</v>
      </c>
      <c r="D691" s="42" t="s">
        <v>4698</v>
      </c>
      <c r="E691" s="113">
        <v>1876</v>
      </c>
      <c r="F691" s="177">
        <f>IF(LOOKUP($J691,RABAT!$A$6:$A$9,RABAT!$A$6:$A$9)=$J691,LOOKUP($J691,RABAT!$A$6:$A$9,RABAT!C$6:C$9),"---")</f>
        <v>0</v>
      </c>
      <c r="G691" s="41">
        <f>CEILING(E691-(E691*F691),0.1)</f>
        <v>1876</v>
      </c>
      <c r="H691" s="117" t="s">
        <v>4657</v>
      </c>
      <c r="I691" s="39" t="s">
        <v>4658</v>
      </c>
      <c r="J691" s="40" t="s">
        <v>2365</v>
      </c>
      <c r="K691" s="39" t="s">
        <v>2364</v>
      </c>
      <c r="M691" s="7">
        <f t="shared" si="50"/>
        <v>0</v>
      </c>
    </row>
    <row r="692" spans="1:13" ht="12.75" customHeight="1">
      <c r="A692" s="7">
        <v>696</v>
      </c>
      <c r="B692" s="39" t="s">
        <v>4659</v>
      </c>
      <c r="C692" s="39" t="s">
        <v>4660</v>
      </c>
      <c r="D692" s="42" t="s">
        <v>4698</v>
      </c>
      <c r="E692" s="113">
        <v>1939</v>
      </c>
      <c r="F692" s="177">
        <f>IF(LOOKUP($J692,RABAT!$A$6:$A$9,RABAT!$A$6:$A$9)=$J692,LOOKUP($J692,RABAT!$A$6:$A$9,RABAT!C$6:C$9),"---")</f>
        <v>0</v>
      </c>
      <c r="G692" s="41">
        <f>CEILING(E692-(E692*F692),0.1)</f>
        <v>1939</v>
      </c>
      <c r="H692" s="117" t="s">
        <v>4661</v>
      </c>
      <c r="I692" s="39" t="s">
        <v>4662</v>
      </c>
      <c r="J692" s="40" t="s">
        <v>2365</v>
      </c>
      <c r="K692" s="39" t="s">
        <v>2364</v>
      </c>
      <c r="M692" s="7">
        <f t="shared" si="50"/>
        <v>0</v>
      </c>
    </row>
    <row r="693" spans="1:13" ht="12.75" customHeight="1">
      <c r="A693" s="3">
        <v>697</v>
      </c>
      <c r="B693" s="39" t="s">
        <v>4663</v>
      </c>
      <c r="C693" s="39" t="s">
        <v>1764</v>
      </c>
      <c r="D693" s="42" t="s">
        <v>4698</v>
      </c>
      <c r="E693" s="113">
        <v>2309</v>
      </c>
      <c r="F693" s="177">
        <f>IF(LOOKUP($J693,RABAT!$A$6:$A$9,RABAT!$A$6:$A$9)=$J693,LOOKUP($J693,RABAT!$A$6:$A$9,RABAT!C$6:C$9),"---")</f>
        <v>0</v>
      </c>
      <c r="G693" s="41">
        <f>CEILING(E693-(E693*F693),0.1)</f>
        <v>2309</v>
      </c>
      <c r="H693" s="118" t="s">
        <v>1765</v>
      </c>
      <c r="I693" s="67" t="s">
        <v>1766</v>
      </c>
      <c r="J693" s="68" t="s">
        <v>2365</v>
      </c>
      <c r="K693" s="67" t="s">
        <v>2364</v>
      </c>
      <c r="M693" s="7">
        <f t="shared" si="50"/>
        <v>0</v>
      </c>
    </row>
    <row r="694" spans="1:13" s="3" customFormat="1" ht="12.75" customHeight="1">
      <c r="A694" s="7">
        <v>698</v>
      </c>
      <c r="B694" s="129" t="s">
        <v>4678</v>
      </c>
      <c r="C694" s="130" t="s">
        <v>1428</v>
      </c>
      <c r="D694" s="131" t="s">
        <v>4696</v>
      </c>
      <c r="E694" s="132" t="s">
        <v>4683</v>
      </c>
      <c r="F694" s="176" t="s">
        <v>4684</v>
      </c>
      <c r="G694" s="133" t="s">
        <v>4685</v>
      </c>
      <c r="H694" s="103" t="s">
        <v>4680</v>
      </c>
      <c r="I694" s="103" t="s">
        <v>4681</v>
      </c>
      <c r="J694" s="103" t="s">
        <v>4682</v>
      </c>
      <c r="K694" s="103" t="s">
        <v>2363</v>
      </c>
      <c r="M694" s="7">
        <f t="shared" si="50"/>
        <v>0</v>
      </c>
    </row>
    <row r="695" spans="1:13" ht="12.75" customHeight="1">
      <c r="A695" s="3">
        <v>699</v>
      </c>
      <c r="B695" s="39" t="s">
        <v>1837</v>
      </c>
      <c r="C695" s="39" t="s">
        <v>4829</v>
      </c>
      <c r="D695" s="42" t="s">
        <v>4698</v>
      </c>
      <c r="E695" s="113">
        <v>3467</v>
      </c>
      <c r="F695" s="177">
        <f>IF(LOOKUP($J695,RABAT!$A$6:$A$9,RABAT!$A$6:$A$9)=$J695,LOOKUP($J695,RABAT!$A$6:$A$9,RABAT!C$6:C$9),"---")</f>
        <v>0</v>
      </c>
      <c r="G695" s="41">
        <f t="shared" ref="G695:G708" si="53">CEILING(E695-(E695*F695),0.1)</f>
        <v>3467</v>
      </c>
      <c r="H695" s="117" t="s">
        <v>2369</v>
      </c>
      <c r="I695" s="39" t="s">
        <v>1822</v>
      </c>
      <c r="J695" s="40" t="s">
        <v>2365</v>
      </c>
      <c r="K695" s="39" t="s">
        <v>2364</v>
      </c>
      <c r="M695" s="7">
        <f t="shared" si="50"/>
        <v>0</v>
      </c>
    </row>
    <row r="696" spans="1:13" ht="12.75" customHeight="1">
      <c r="A696" s="7">
        <v>700</v>
      </c>
      <c r="B696" s="39" t="s">
        <v>1838</v>
      </c>
      <c r="C696" s="39" t="s">
        <v>4830</v>
      </c>
      <c r="D696" s="42" t="s">
        <v>4698</v>
      </c>
      <c r="E696" s="113">
        <v>3467</v>
      </c>
      <c r="F696" s="177">
        <f>IF(LOOKUP($J696,RABAT!$A$6:$A$9,RABAT!$A$6:$A$9)=$J696,LOOKUP($J696,RABAT!$A$6:$A$9,RABAT!C$6:C$9),"---")</f>
        <v>0</v>
      </c>
      <c r="G696" s="41">
        <f t="shared" si="53"/>
        <v>3467</v>
      </c>
      <c r="H696" s="117" t="s">
        <v>2373</v>
      </c>
      <c r="I696" s="39" t="s">
        <v>1822</v>
      </c>
      <c r="J696" s="40" t="s">
        <v>2365</v>
      </c>
      <c r="K696" s="39" t="s">
        <v>2364</v>
      </c>
      <c r="M696" s="7">
        <f t="shared" si="50"/>
        <v>0</v>
      </c>
    </row>
    <row r="697" spans="1:13" ht="12.75" customHeight="1">
      <c r="A697" s="3">
        <v>701</v>
      </c>
      <c r="B697" s="39" t="s">
        <v>1839</v>
      </c>
      <c r="C697" s="39" t="s">
        <v>4831</v>
      </c>
      <c r="D697" s="42" t="s">
        <v>4697</v>
      </c>
      <c r="E697" s="113">
        <v>1750</v>
      </c>
      <c r="F697" s="177">
        <f>IF(LOOKUP($J697,RABAT!$A$6:$A$9,RABAT!$A$6:$A$9)=$J697,LOOKUP($J697,RABAT!$A$6:$A$9,RABAT!C$6:C$9),"---")</f>
        <v>0</v>
      </c>
      <c r="G697" s="41">
        <f t="shared" si="53"/>
        <v>1750</v>
      </c>
      <c r="H697" s="117" t="s">
        <v>2376</v>
      </c>
      <c r="I697" s="39" t="s">
        <v>1822</v>
      </c>
      <c r="J697" s="40" t="s">
        <v>2365</v>
      </c>
      <c r="K697" s="39" t="s">
        <v>2364</v>
      </c>
      <c r="M697" s="7">
        <f t="shared" si="50"/>
        <v>0</v>
      </c>
    </row>
    <row r="698" spans="1:13" ht="12.75" customHeight="1">
      <c r="A698" s="7">
        <v>702</v>
      </c>
      <c r="B698" s="39" t="s">
        <v>1840</v>
      </c>
      <c r="C698" s="39" t="s">
        <v>4832</v>
      </c>
      <c r="D698" s="42" t="s">
        <v>4697</v>
      </c>
      <c r="E698" s="113">
        <v>2320</v>
      </c>
      <c r="F698" s="177">
        <f>IF(LOOKUP($J698,RABAT!$A$6:$A$9,RABAT!$A$6:$A$9)=$J698,LOOKUP($J698,RABAT!$A$6:$A$9,RABAT!C$6:C$9),"---")</f>
        <v>0</v>
      </c>
      <c r="G698" s="41">
        <f t="shared" si="53"/>
        <v>2320</v>
      </c>
      <c r="H698" s="117" t="s">
        <v>2379</v>
      </c>
      <c r="I698" s="39" t="s">
        <v>1822</v>
      </c>
      <c r="J698" s="40" t="s">
        <v>2365</v>
      </c>
      <c r="K698" s="39" t="s">
        <v>2364</v>
      </c>
      <c r="M698" s="7">
        <f t="shared" si="50"/>
        <v>0</v>
      </c>
    </row>
    <row r="699" spans="1:13" ht="12.75" customHeight="1">
      <c r="A699" s="3">
        <v>703</v>
      </c>
      <c r="B699" s="39" t="s">
        <v>1841</v>
      </c>
      <c r="C699" s="39" t="s">
        <v>4833</v>
      </c>
      <c r="D699" s="42" t="s">
        <v>4697</v>
      </c>
      <c r="E699" s="113">
        <v>3299</v>
      </c>
      <c r="F699" s="177">
        <f>IF(LOOKUP($J699,RABAT!$A$6:$A$9,RABAT!$A$6:$A$9)=$J699,LOOKUP($J699,RABAT!$A$6:$A$9,RABAT!C$6:C$9),"---")</f>
        <v>0</v>
      </c>
      <c r="G699" s="41">
        <f t="shared" si="53"/>
        <v>3299</v>
      </c>
      <c r="H699" s="117" t="s">
        <v>2382</v>
      </c>
      <c r="I699" s="39" t="s">
        <v>1822</v>
      </c>
      <c r="J699" s="40" t="s">
        <v>2365</v>
      </c>
      <c r="K699" s="39" t="s">
        <v>2364</v>
      </c>
      <c r="M699" s="7">
        <f t="shared" si="50"/>
        <v>0</v>
      </c>
    </row>
    <row r="700" spans="1:13" ht="12.75" customHeight="1">
      <c r="A700" s="7">
        <v>704</v>
      </c>
      <c r="B700" s="39" t="s">
        <v>1842</v>
      </c>
      <c r="C700" s="39" t="s">
        <v>4834</v>
      </c>
      <c r="D700" s="42" t="s">
        <v>4697</v>
      </c>
      <c r="E700" s="113">
        <v>3615</v>
      </c>
      <c r="F700" s="177">
        <f>IF(LOOKUP($J700,RABAT!$A$6:$A$9,RABAT!$A$6:$A$9)=$J700,LOOKUP($J700,RABAT!$A$6:$A$9,RABAT!C$6:C$9),"---")</f>
        <v>0</v>
      </c>
      <c r="G700" s="41">
        <f t="shared" si="53"/>
        <v>3615</v>
      </c>
      <c r="H700" s="117" t="s">
        <v>2385</v>
      </c>
      <c r="I700" s="39" t="s">
        <v>1822</v>
      </c>
      <c r="J700" s="40" t="s">
        <v>2365</v>
      </c>
      <c r="K700" s="39" t="s">
        <v>2364</v>
      </c>
      <c r="M700" s="7">
        <f t="shared" si="50"/>
        <v>0</v>
      </c>
    </row>
    <row r="701" spans="1:13" ht="12.75" customHeight="1">
      <c r="A701" s="3">
        <v>705</v>
      </c>
      <c r="B701" s="39" t="s">
        <v>1843</v>
      </c>
      <c r="C701" s="39" t="s">
        <v>4835</v>
      </c>
      <c r="D701" s="42" t="s">
        <v>4698</v>
      </c>
      <c r="E701" s="113">
        <v>8525</v>
      </c>
      <c r="F701" s="177">
        <f>IF(LOOKUP($J701,RABAT!$A$6:$A$9,RABAT!$A$6:$A$9)=$J701,LOOKUP($J701,RABAT!$A$6:$A$9,RABAT!C$6:C$9),"---")</f>
        <v>0</v>
      </c>
      <c r="G701" s="41">
        <f t="shared" si="53"/>
        <v>8525</v>
      </c>
      <c r="H701" s="117" t="s">
        <v>2388</v>
      </c>
      <c r="I701" s="39" t="s">
        <v>1822</v>
      </c>
      <c r="J701" s="40" t="s">
        <v>2365</v>
      </c>
      <c r="K701" s="39" t="s">
        <v>2364</v>
      </c>
      <c r="M701" s="7">
        <f t="shared" si="50"/>
        <v>0</v>
      </c>
    </row>
    <row r="702" spans="1:13" ht="12.75" customHeight="1">
      <c r="A702" s="7">
        <v>706</v>
      </c>
      <c r="B702" s="39" t="s">
        <v>1844</v>
      </c>
      <c r="C702" s="39" t="s">
        <v>4836</v>
      </c>
      <c r="D702" s="42" t="s">
        <v>4697</v>
      </c>
      <c r="E702" s="113">
        <v>4876</v>
      </c>
      <c r="F702" s="177">
        <f>IF(LOOKUP($J702,RABAT!$A$6:$A$9,RABAT!$A$6:$A$9)=$J702,LOOKUP($J702,RABAT!$A$6:$A$9,RABAT!C$6:C$9),"---")</f>
        <v>0</v>
      </c>
      <c r="G702" s="41">
        <f t="shared" si="53"/>
        <v>4876</v>
      </c>
      <c r="H702" s="117" t="s">
        <v>2391</v>
      </c>
      <c r="I702" s="39" t="s">
        <v>1822</v>
      </c>
      <c r="J702" s="40" t="s">
        <v>2365</v>
      </c>
      <c r="K702" s="39" t="s">
        <v>2364</v>
      </c>
      <c r="M702" s="7">
        <f t="shared" si="50"/>
        <v>0</v>
      </c>
    </row>
    <row r="703" spans="1:13" ht="12.75" customHeight="1">
      <c r="A703" s="3">
        <v>707</v>
      </c>
      <c r="B703" s="39" t="s">
        <v>1845</v>
      </c>
      <c r="C703" s="39" t="s">
        <v>4837</v>
      </c>
      <c r="D703" s="42" t="s">
        <v>4697</v>
      </c>
      <c r="E703" s="113">
        <v>6975</v>
      </c>
      <c r="F703" s="177">
        <f>IF(LOOKUP($J703,RABAT!$A$6:$A$9,RABAT!$A$6:$A$9)=$J703,LOOKUP($J703,RABAT!$A$6:$A$9,RABAT!C$6:C$9),"---")</f>
        <v>0</v>
      </c>
      <c r="G703" s="41">
        <f t="shared" si="53"/>
        <v>6975</v>
      </c>
      <c r="H703" s="117" t="s">
        <v>2394</v>
      </c>
      <c r="I703" s="39" t="s">
        <v>1822</v>
      </c>
      <c r="J703" s="40" t="s">
        <v>2365</v>
      </c>
      <c r="K703" s="39" t="s">
        <v>2364</v>
      </c>
      <c r="M703" s="7">
        <f t="shared" si="50"/>
        <v>0</v>
      </c>
    </row>
    <row r="704" spans="1:13" ht="12.75" customHeight="1">
      <c r="A704" s="7">
        <v>708</v>
      </c>
      <c r="B704" s="39" t="s">
        <v>1823</v>
      </c>
      <c r="C704" s="39" t="s">
        <v>1824</v>
      </c>
      <c r="D704" s="42" t="s">
        <v>4698</v>
      </c>
      <c r="E704" s="113">
        <v>12752</v>
      </c>
      <c r="F704" s="177">
        <f>IF(LOOKUP($J704,RABAT!$A$6:$A$9,RABAT!$A$6:$A$9)=$J704,LOOKUP($J704,RABAT!$A$6:$A$9,RABAT!C$6:C$9),"---")</f>
        <v>0</v>
      </c>
      <c r="G704" s="41">
        <f t="shared" si="53"/>
        <v>12752</v>
      </c>
      <c r="H704" s="117" t="s">
        <v>1825</v>
      </c>
      <c r="I704" s="39" t="s">
        <v>1822</v>
      </c>
      <c r="J704" s="40" t="s">
        <v>2365</v>
      </c>
      <c r="K704" s="39" t="s">
        <v>2364</v>
      </c>
      <c r="M704" s="7">
        <f t="shared" si="50"/>
        <v>0</v>
      </c>
    </row>
    <row r="705" spans="1:13" ht="12.75" customHeight="1">
      <c r="A705" s="3">
        <v>709</v>
      </c>
      <c r="B705" s="39" t="s">
        <v>1826</v>
      </c>
      <c r="C705" s="39" t="s">
        <v>1827</v>
      </c>
      <c r="D705" s="42" t="s">
        <v>4697</v>
      </c>
      <c r="E705" s="113">
        <v>17438</v>
      </c>
      <c r="F705" s="177">
        <f>IF(LOOKUP($J705,RABAT!$A$6:$A$9,RABAT!$A$6:$A$9)=$J705,LOOKUP($J705,RABAT!$A$6:$A$9,RABAT!C$6:C$9),"---")</f>
        <v>0</v>
      </c>
      <c r="G705" s="41">
        <f t="shared" si="53"/>
        <v>17438</v>
      </c>
      <c r="H705" s="117" t="s">
        <v>1828</v>
      </c>
      <c r="I705" s="39" t="s">
        <v>1822</v>
      </c>
      <c r="J705" s="40" t="s">
        <v>2365</v>
      </c>
      <c r="K705" s="39" t="s">
        <v>2364</v>
      </c>
      <c r="M705" s="7">
        <f t="shared" si="50"/>
        <v>0</v>
      </c>
    </row>
    <row r="706" spans="1:13" ht="12.75" customHeight="1">
      <c r="A706" s="7">
        <v>710</v>
      </c>
      <c r="B706" s="39" t="s">
        <v>1829</v>
      </c>
      <c r="C706" s="39" t="s">
        <v>1830</v>
      </c>
      <c r="D706" s="42" t="s">
        <v>4698</v>
      </c>
      <c r="E706" s="113">
        <v>37716</v>
      </c>
      <c r="F706" s="177">
        <f>IF(LOOKUP($J706,RABAT!$A$6:$A$9,RABAT!$A$6:$A$9)=$J706,LOOKUP($J706,RABAT!$A$6:$A$9,RABAT!C$6:C$9),"---")</f>
        <v>0</v>
      </c>
      <c r="G706" s="41">
        <f t="shared" si="53"/>
        <v>37716</v>
      </c>
      <c r="H706" s="117" t="s">
        <v>1831</v>
      </c>
      <c r="I706" s="39" t="s">
        <v>1822</v>
      </c>
      <c r="J706" s="40" t="s">
        <v>2365</v>
      </c>
      <c r="K706" s="39" t="s">
        <v>2364</v>
      </c>
      <c r="M706" s="7">
        <f t="shared" si="50"/>
        <v>0</v>
      </c>
    </row>
    <row r="707" spans="1:13" ht="12.75" customHeight="1">
      <c r="A707" s="3">
        <v>711</v>
      </c>
      <c r="B707" s="39" t="s">
        <v>1832</v>
      </c>
      <c r="C707" s="39" t="s">
        <v>1833</v>
      </c>
      <c r="D707" s="42" t="s">
        <v>4698</v>
      </c>
      <c r="E707" s="113">
        <v>37716</v>
      </c>
      <c r="F707" s="177">
        <f>IF(LOOKUP($J707,RABAT!$A$6:$A$9,RABAT!$A$6:$A$9)=$J707,LOOKUP($J707,RABAT!$A$6:$A$9,RABAT!C$6:C$9),"---")</f>
        <v>0</v>
      </c>
      <c r="G707" s="41">
        <f t="shared" si="53"/>
        <v>37716</v>
      </c>
      <c r="H707" s="117" t="s">
        <v>1834</v>
      </c>
      <c r="I707" s="39" t="s">
        <v>1822</v>
      </c>
      <c r="J707" s="40" t="s">
        <v>2365</v>
      </c>
      <c r="K707" s="39" t="s">
        <v>2364</v>
      </c>
      <c r="M707" s="7">
        <f t="shared" ref="M707:M770" si="54">IF(H707=H706,1,0)</f>
        <v>0</v>
      </c>
    </row>
    <row r="708" spans="1:13" ht="12.75" customHeight="1">
      <c r="A708" s="7">
        <v>712</v>
      </c>
      <c r="B708" s="39" t="s">
        <v>1835</v>
      </c>
      <c r="C708" s="39" t="s">
        <v>1836</v>
      </c>
      <c r="D708" s="42" t="s">
        <v>4698</v>
      </c>
      <c r="E708" s="113">
        <v>63473</v>
      </c>
      <c r="F708" s="177">
        <f>IF(LOOKUP($J708,RABAT!$A$6:$A$9,RABAT!$A$6:$A$9)=$J708,LOOKUP($J708,RABAT!$A$6:$A$9,RABAT!C$6:C$9),"---")</f>
        <v>0</v>
      </c>
      <c r="G708" s="41">
        <f t="shared" si="53"/>
        <v>63473</v>
      </c>
      <c r="H708" s="118" t="s">
        <v>1786</v>
      </c>
      <c r="I708" s="67" t="s">
        <v>1822</v>
      </c>
      <c r="J708" s="68" t="s">
        <v>2365</v>
      </c>
      <c r="K708" s="67" t="s">
        <v>2364</v>
      </c>
      <c r="M708" s="7">
        <f t="shared" si="54"/>
        <v>0</v>
      </c>
    </row>
    <row r="709" spans="1:13" s="3" customFormat="1" ht="12.75" customHeight="1">
      <c r="A709" s="3">
        <v>713</v>
      </c>
      <c r="B709" s="129" t="s">
        <v>4678</v>
      </c>
      <c r="C709" s="130" t="s">
        <v>1429</v>
      </c>
      <c r="D709" s="131" t="s">
        <v>4696</v>
      </c>
      <c r="E709" s="132" t="s">
        <v>4683</v>
      </c>
      <c r="F709" s="176" t="s">
        <v>4684</v>
      </c>
      <c r="G709" s="133" t="s">
        <v>4685</v>
      </c>
      <c r="H709" s="103" t="s">
        <v>4680</v>
      </c>
      <c r="I709" s="103" t="s">
        <v>4681</v>
      </c>
      <c r="J709" s="103" t="s">
        <v>4682</v>
      </c>
      <c r="K709" s="103" t="s">
        <v>2363</v>
      </c>
      <c r="M709" s="7">
        <f t="shared" si="54"/>
        <v>0</v>
      </c>
    </row>
    <row r="710" spans="1:13" ht="12.75" customHeight="1">
      <c r="A710" s="7">
        <v>714</v>
      </c>
      <c r="B710" s="39" t="s">
        <v>1797</v>
      </c>
      <c r="C710" s="39" t="s">
        <v>1798</v>
      </c>
      <c r="D710" s="42" t="s">
        <v>4698</v>
      </c>
      <c r="E710" s="113">
        <v>2007</v>
      </c>
      <c r="F710" s="177">
        <f>IF(LOOKUP($J710,RABAT!$A$6:$A$9,RABAT!$A$6:$A$9)=$J710,LOOKUP($J710,RABAT!$A$6:$A$9,RABAT!C$6:C$9),"---")</f>
        <v>0</v>
      </c>
      <c r="G710" s="41">
        <f>CEILING(E710-(E710*F710),0.1)</f>
        <v>2007</v>
      </c>
      <c r="H710" s="117" t="s">
        <v>1799</v>
      </c>
      <c r="I710" s="42"/>
      <c r="J710" s="40" t="s">
        <v>2365</v>
      </c>
      <c r="K710" s="39" t="s">
        <v>2364</v>
      </c>
      <c r="M710" s="7">
        <f t="shared" si="54"/>
        <v>0</v>
      </c>
    </row>
    <row r="711" spans="1:13" ht="12.75" customHeight="1">
      <c r="A711" s="3">
        <v>715</v>
      </c>
      <c r="B711" s="39" t="s">
        <v>1800</v>
      </c>
      <c r="C711" s="39" t="s">
        <v>1801</v>
      </c>
      <c r="D711" s="39" t="s">
        <v>4699</v>
      </c>
      <c r="E711" s="113">
        <v>1194</v>
      </c>
      <c r="F711" s="177">
        <f>IF(LOOKUP($J711,RABAT!$A$6:$A$9,RABAT!$A$6:$A$9)=$J711,LOOKUP($J711,RABAT!$A$6:$A$9,RABAT!C$6:C$9),"---")</f>
        <v>0</v>
      </c>
      <c r="G711" s="41">
        <f>CEILING(E711-(E711*F711),0.1)</f>
        <v>1194</v>
      </c>
      <c r="H711" s="117" t="s">
        <v>1796</v>
      </c>
      <c r="I711" s="42"/>
      <c r="J711" s="40" t="s">
        <v>2365</v>
      </c>
      <c r="K711" s="39" t="s">
        <v>2364</v>
      </c>
      <c r="M711" s="7">
        <f t="shared" si="54"/>
        <v>0</v>
      </c>
    </row>
    <row r="712" spans="1:13" ht="12.75" customHeight="1">
      <c r="A712" s="7">
        <v>716</v>
      </c>
      <c r="B712" s="39" t="s">
        <v>1802</v>
      </c>
      <c r="C712" s="39" t="s">
        <v>1803</v>
      </c>
      <c r="D712" s="39" t="s">
        <v>4699</v>
      </c>
      <c r="E712" s="113">
        <v>1339</v>
      </c>
      <c r="F712" s="177">
        <f>IF(LOOKUP($J712,RABAT!$A$6:$A$9,RABAT!$A$6:$A$9)=$J712,LOOKUP($J712,RABAT!$A$6:$A$9,RABAT!C$6:C$9),"---")</f>
        <v>0</v>
      </c>
      <c r="G712" s="41">
        <f>CEILING(E712-(E712*F712),0.1)</f>
        <v>1339</v>
      </c>
      <c r="H712" s="118" t="s">
        <v>1804</v>
      </c>
      <c r="I712" s="58"/>
      <c r="J712" s="68" t="s">
        <v>2365</v>
      </c>
      <c r="K712" s="67" t="s">
        <v>2364</v>
      </c>
      <c r="M712" s="7">
        <f t="shared" si="54"/>
        <v>0</v>
      </c>
    </row>
    <row r="713" spans="1:13" s="3" customFormat="1" ht="12.75" customHeight="1">
      <c r="A713" s="3">
        <v>717</v>
      </c>
      <c r="B713" s="129" t="s">
        <v>4678</v>
      </c>
      <c r="C713" s="130" t="s">
        <v>1789</v>
      </c>
      <c r="D713" s="131" t="s">
        <v>4696</v>
      </c>
      <c r="E713" s="132" t="s">
        <v>4683</v>
      </c>
      <c r="F713" s="176" t="s">
        <v>4684</v>
      </c>
      <c r="G713" s="133" t="s">
        <v>4685</v>
      </c>
      <c r="H713" s="103" t="s">
        <v>4680</v>
      </c>
      <c r="I713" s="103" t="s">
        <v>4681</v>
      </c>
      <c r="J713" s="103" t="s">
        <v>4682</v>
      </c>
      <c r="K713" s="103" t="s">
        <v>2363</v>
      </c>
      <c r="M713" s="7">
        <f t="shared" si="54"/>
        <v>0</v>
      </c>
    </row>
    <row r="714" spans="1:13" ht="12.75" customHeight="1">
      <c r="A714" s="7">
        <v>718</v>
      </c>
      <c r="B714" s="39" t="s">
        <v>1788</v>
      </c>
      <c r="C714" s="39" t="s">
        <v>1789</v>
      </c>
      <c r="D714" s="39" t="s">
        <v>4699</v>
      </c>
      <c r="E714" s="113">
        <v>1205</v>
      </c>
      <c r="F714" s="177">
        <f>IF(LOOKUP($J714,RABAT!$A$6:$A$9,RABAT!$A$6:$A$9)=$J714,LOOKUP($J714,RABAT!$A$6:$A$9,RABAT!C$6:C$9),"---")</f>
        <v>0</v>
      </c>
      <c r="G714" s="41">
        <f>CEILING(E714-(E714*F714),0.1)</f>
        <v>1205</v>
      </c>
      <c r="H714" s="120"/>
      <c r="I714" s="58"/>
      <c r="J714" s="68" t="s">
        <v>2365</v>
      </c>
      <c r="K714" s="67" t="s">
        <v>2364</v>
      </c>
      <c r="M714" s="7">
        <f t="shared" si="54"/>
        <v>0</v>
      </c>
    </row>
    <row r="715" spans="1:13" s="3" customFormat="1" ht="12.75" customHeight="1">
      <c r="A715" s="3">
        <v>719</v>
      </c>
      <c r="B715" s="129" t="s">
        <v>4678</v>
      </c>
      <c r="C715" s="130" t="s">
        <v>1430</v>
      </c>
      <c r="D715" s="131" t="s">
        <v>4696</v>
      </c>
      <c r="E715" s="132" t="s">
        <v>4683</v>
      </c>
      <c r="F715" s="176" t="s">
        <v>4684</v>
      </c>
      <c r="G715" s="133" t="s">
        <v>4685</v>
      </c>
      <c r="H715" s="5" t="s">
        <v>4680</v>
      </c>
      <c r="I715" s="5" t="s">
        <v>4681</v>
      </c>
      <c r="J715" s="5" t="s">
        <v>4682</v>
      </c>
      <c r="K715" s="5" t="s">
        <v>2363</v>
      </c>
      <c r="M715" s="7">
        <f t="shared" si="54"/>
        <v>0</v>
      </c>
    </row>
    <row r="716" spans="1:13" ht="12.75" customHeight="1">
      <c r="A716" s="7">
        <v>720</v>
      </c>
      <c r="B716" s="39" t="s">
        <v>1794</v>
      </c>
      <c r="C716" s="39" t="s">
        <v>1795</v>
      </c>
      <c r="D716" s="42" t="s">
        <v>4698</v>
      </c>
      <c r="E716" s="113">
        <v>2008</v>
      </c>
      <c r="F716" s="177">
        <f>IF(LOOKUP($J716,RABAT!$A$6:$A$9,RABAT!$A$6:$A$9)=$J716,LOOKUP($J716,RABAT!$A$6:$A$9,RABAT!C$6:C$9),"---")</f>
        <v>0</v>
      </c>
      <c r="G716" s="41">
        <f>CEILING(E716-(E716*F716),0.1)</f>
        <v>2008</v>
      </c>
      <c r="H716" s="118" t="s">
        <v>1796</v>
      </c>
      <c r="I716" s="58"/>
      <c r="J716" s="68" t="s">
        <v>2365</v>
      </c>
      <c r="K716" s="67" t="s">
        <v>2364</v>
      </c>
      <c r="M716" s="7">
        <f t="shared" si="54"/>
        <v>0</v>
      </c>
    </row>
    <row r="717" spans="1:13" s="3" customFormat="1" ht="12.75" customHeight="1">
      <c r="A717" s="3">
        <v>721</v>
      </c>
      <c r="B717" s="129" t="s">
        <v>4678</v>
      </c>
      <c r="C717" s="130" t="s">
        <v>1431</v>
      </c>
      <c r="D717" s="131" t="s">
        <v>4696</v>
      </c>
      <c r="E717" s="132" t="s">
        <v>4683</v>
      </c>
      <c r="F717" s="176" t="s">
        <v>4684</v>
      </c>
      <c r="G717" s="133" t="s">
        <v>4685</v>
      </c>
      <c r="H717" s="103" t="s">
        <v>4680</v>
      </c>
      <c r="I717" s="103" t="s">
        <v>4681</v>
      </c>
      <c r="J717" s="103" t="s">
        <v>4682</v>
      </c>
      <c r="K717" s="103" t="s">
        <v>2363</v>
      </c>
      <c r="M717" s="7">
        <f t="shared" si="54"/>
        <v>0</v>
      </c>
    </row>
    <row r="718" spans="1:13" ht="12.75" customHeight="1">
      <c r="A718" s="7">
        <v>722</v>
      </c>
      <c r="B718" s="39" t="s">
        <v>1805</v>
      </c>
      <c r="C718" s="39" t="s">
        <v>1806</v>
      </c>
      <c r="D718" s="42" t="s">
        <v>4698</v>
      </c>
      <c r="E718" s="113">
        <v>1982</v>
      </c>
      <c r="F718" s="177">
        <f>IF(LOOKUP($J718,RABAT!$A$6:$A$9,RABAT!$A$6:$A$9)=$J718,LOOKUP($J718,RABAT!$A$6:$A$9,RABAT!C$6:C$9),"---")</f>
        <v>0</v>
      </c>
      <c r="G718" s="41">
        <f t="shared" ref="G718:G723" si="55">CEILING(E718-(E718*F718),0.1)</f>
        <v>1982</v>
      </c>
      <c r="H718" s="117" t="s">
        <v>1807</v>
      </c>
      <c r="I718" s="42"/>
      <c r="J718" s="40" t="s">
        <v>2365</v>
      </c>
      <c r="K718" s="39" t="s">
        <v>2364</v>
      </c>
      <c r="M718" s="7">
        <f t="shared" si="54"/>
        <v>0</v>
      </c>
    </row>
    <row r="719" spans="1:13" ht="12.75" customHeight="1">
      <c r="A719" s="3">
        <v>723</v>
      </c>
      <c r="B719" s="39" t="s">
        <v>1808</v>
      </c>
      <c r="C719" s="39" t="s">
        <v>1809</v>
      </c>
      <c r="D719" s="42" t="s">
        <v>4698</v>
      </c>
      <c r="E719" s="113">
        <v>2454</v>
      </c>
      <c r="F719" s="177">
        <f>IF(LOOKUP($J719,RABAT!$A$6:$A$9,RABAT!$A$6:$A$9)=$J719,LOOKUP($J719,RABAT!$A$6:$A$9,RABAT!C$6:C$9),"---")</f>
        <v>0</v>
      </c>
      <c r="G719" s="41">
        <f t="shared" si="55"/>
        <v>2454</v>
      </c>
      <c r="H719" s="117" t="s">
        <v>1810</v>
      </c>
      <c r="I719" s="42"/>
      <c r="J719" s="40" t="s">
        <v>2365</v>
      </c>
      <c r="K719" s="39" t="s">
        <v>2364</v>
      </c>
      <c r="M719" s="7">
        <f t="shared" si="54"/>
        <v>0</v>
      </c>
    </row>
    <row r="720" spans="1:13" ht="12.75" customHeight="1">
      <c r="A720" s="7">
        <v>724</v>
      </c>
      <c r="B720" s="39" t="s">
        <v>1811</v>
      </c>
      <c r="C720" s="39" t="s">
        <v>1812</v>
      </c>
      <c r="D720" s="42" t="s">
        <v>4698</v>
      </c>
      <c r="E720" s="113">
        <v>3018</v>
      </c>
      <c r="F720" s="177">
        <f>IF(LOOKUP($J720,RABAT!$A$6:$A$9,RABAT!$A$6:$A$9)=$J720,LOOKUP($J720,RABAT!$A$6:$A$9,RABAT!C$6:C$9),"---")</f>
        <v>0</v>
      </c>
      <c r="G720" s="41">
        <f t="shared" si="55"/>
        <v>3018</v>
      </c>
      <c r="H720" s="117" t="s">
        <v>1813</v>
      </c>
      <c r="I720" s="42"/>
      <c r="J720" s="40" t="s">
        <v>2365</v>
      </c>
      <c r="K720" s="39" t="s">
        <v>2364</v>
      </c>
      <c r="M720" s="7">
        <f t="shared" si="54"/>
        <v>0</v>
      </c>
    </row>
    <row r="721" spans="1:13" ht="12.75" customHeight="1">
      <c r="A721" s="3">
        <v>725</v>
      </c>
      <c r="B721" s="39" t="s">
        <v>1814</v>
      </c>
      <c r="C721" s="39" t="s">
        <v>1815</v>
      </c>
      <c r="D721" s="42" t="s">
        <v>4698</v>
      </c>
      <c r="E721" s="113">
        <v>1982</v>
      </c>
      <c r="F721" s="177">
        <f>IF(LOOKUP($J721,RABAT!$A$6:$A$9,RABAT!$A$6:$A$9)=$J721,LOOKUP($J721,RABAT!$A$6:$A$9,RABAT!C$6:C$9),"---")</f>
        <v>0</v>
      </c>
      <c r="G721" s="41">
        <f t="shared" si="55"/>
        <v>1982</v>
      </c>
      <c r="H721" s="117" t="s">
        <v>1816</v>
      </c>
      <c r="I721" s="42"/>
      <c r="J721" s="40" t="s">
        <v>2365</v>
      </c>
      <c r="K721" s="39" t="s">
        <v>2364</v>
      </c>
      <c r="M721" s="7">
        <f t="shared" si="54"/>
        <v>0</v>
      </c>
    </row>
    <row r="722" spans="1:13" ht="12.75" customHeight="1">
      <c r="A722" s="7">
        <v>726</v>
      </c>
      <c r="B722" s="39" t="s">
        <v>1817</v>
      </c>
      <c r="C722" s="39" t="s">
        <v>1818</v>
      </c>
      <c r="D722" s="42" t="s">
        <v>4698</v>
      </c>
      <c r="E722" s="113">
        <v>2453</v>
      </c>
      <c r="F722" s="177">
        <f>IF(LOOKUP($J722,RABAT!$A$6:$A$9,RABAT!$A$6:$A$9)=$J722,LOOKUP($J722,RABAT!$A$6:$A$9,RABAT!C$6:C$9),"---")</f>
        <v>0</v>
      </c>
      <c r="G722" s="41">
        <f t="shared" si="55"/>
        <v>2453</v>
      </c>
      <c r="H722" s="117" t="s">
        <v>1819</v>
      </c>
      <c r="I722" s="42"/>
      <c r="J722" s="40" t="s">
        <v>2365</v>
      </c>
      <c r="K722" s="39" t="s">
        <v>2364</v>
      </c>
      <c r="M722" s="7">
        <f t="shared" si="54"/>
        <v>0</v>
      </c>
    </row>
    <row r="723" spans="1:13" ht="12.75" customHeight="1">
      <c r="A723" s="3">
        <v>727</v>
      </c>
      <c r="B723" s="39" t="s">
        <v>1432</v>
      </c>
      <c r="C723" s="39" t="s">
        <v>2209</v>
      </c>
      <c r="D723" s="42" t="s">
        <v>4698</v>
      </c>
      <c r="E723" s="113">
        <v>2831</v>
      </c>
      <c r="F723" s="177">
        <f>IF(LOOKUP($J723,RABAT!$A$6:$A$9,RABAT!$A$6:$A$9)=$J723,LOOKUP($J723,RABAT!$A$6:$A$9,RABAT!C$6:C$9),"---")</f>
        <v>0</v>
      </c>
      <c r="G723" s="41">
        <f t="shared" si="55"/>
        <v>2831</v>
      </c>
      <c r="H723" s="118" t="s">
        <v>2210</v>
      </c>
      <c r="I723" s="58"/>
      <c r="J723" s="68" t="s">
        <v>2365</v>
      </c>
      <c r="K723" s="67" t="s">
        <v>2364</v>
      </c>
      <c r="M723" s="7">
        <f t="shared" si="54"/>
        <v>0</v>
      </c>
    </row>
    <row r="724" spans="1:13" s="3" customFormat="1" ht="12.75" customHeight="1">
      <c r="A724" s="7">
        <v>728</v>
      </c>
      <c r="B724" s="129" t="s">
        <v>4678</v>
      </c>
      <c r="C724" s="130" t="s">
        <v>1431</v>
      </c>
      <c r="D724" s="131" t="s">
        <v>4696</v>
      </c>
      <c r="E724" s="132" t="s">
        <v>4683</v>
      </c>
      <c r="F724" s="176" t="s">
        <v>4684</v>
      </c>
      <c r="G724" s="133" t="s">
        <v>4685</v>
      </c>
      <c r="H724" s="103" t="s">
        <v>4680</v>
      </c>
      <c r="I724" s="103" t="s">
        <v>4681</v>
      </c>
      <c r="J724" s="103" t="s">
        <v>4682</v>
      </c>
      <c r="K724" s="103" t="s">
        <v>2363</v>
      </c>
      <c r="M724" s="7">
        <f t="shared" si="54"/>
        <v>0</v>
      </c>
    </row>
    <row r="725" spans="1:13" ht="12.75" customHeight="1">
      <c r="A725" s="3">
        <v>729</v>
      </c>
      <c r="B725" s="39" t="s">
        <v>1790</v>
      </c>
      <c r="C725" s="39" t="s">
        <v>1791</v>
      </c>
      <c r="D725" s="39" t="s">
        <v>4699</v>
      </c>
      <c r="E725" s="113">
        <v>2640</v>
      </c>
      <c r="F725" s="177">
        <f>IF(LOOKUP($J725,RABAT!$A$6:$A$9,RABAT!$A$6:$A$9)=$J725,LOOKUP($J725,RABAT!$A$6:$A$9,RABAT!C$6:C$9),"---")</f>
        <v>0</v>
      </c>
      <c r="G725" s="41">
        <f>CEILING(E725-(E725*F725),0.1)</f>
        <v>2640</v>
      </c>
      <c r="H725" s="119" t="s">
        <v>1057</v>
      </c>
      <c r="I725" s="42"/>
      <c r="J725" s="40" t="s">
        <v>2365</v>
      </c>
      <c r="K725" s="39" t="s">
        <v>2364</v>
      </c>
      <c r="M725" s="7">
        <f t="shared" si="54"/>
        <v>0</v>
      </c>
    </row>
    <row r="726" spans="1:13" ht="12.75" customHeight="1">
      <c r="A726" s="7">
        <v>730</v>
      </c>
      <c r="B726" s="39" t="s">
        <v>1792</v>
      </c>
      <c r="C726" s="39" t="s">
        <v>1793</v>
      </c>
      <c r="D726" s="39" t="s">
        <v>4699</v>
      </c>
      <c r="E726" s="113">
        <v>3278</v>
      </c>
      <c r="F726" s="177">
        <f>IF(LOOKUP($J726,RABAT!$A$6:$A$9,RABAT!$A$6:$A$9)=$J726,LOOKUP($J726,RABAT!$A$6:$A$9,RABAT!C$6:C$9),"---")</f>
        <v>0</v>
      </c>
      <c r="G726" s="41">
        <f>CEILING(E726-(E726*F726),0.1)</f>
        <v>3278</v>
      </c>
      <c r="H726" s="119" t="s">
        <v>1058</v>
      </c>
      <c r="I726" s="42"/>
      <c r="J726" s="40" t="s">
        <v>2365</v>
      </c>
      <c r="K726" s="39" t="s">
        <v>2364</v>
      </c>
      <c r="M726" s="7">
        <f t="shared" si="54"/>
        <v>0</v>
      </c>
    </row>
    <row r="727" spans="1:13" s="3" customFormat="1" ht="12.75" customHeight="1">
      <c r="A727" s="7">
        <v>732</v>
      </c>
      <c r="B727" s="129" t="s">
        <v>4678</v>
      </c>
      <c r="C727" s="130" t="s">
        <v>1433</v>
      </c>
      <c r="D727" s="131" t="s">
        <v>4696</v>
      </c>
      <c r="E727" s="132" t="s">
        <v>4683</v>
      </c>
      <c r="F727" s="176" t="s">
        <v>4684</v>
      </c>
      <c r="G727" s="133" t="s">
        <v>4685</v>
      </c>
      <c r="H727" s="103" t="s">
        <v>4680</v>
      </c>
      <c r="I727" s="103" t="s">
        <v>4681</v>
      </c>
      <c r="J727" s="103" t="s">
        <v>4682</v>
      </c>
      <c r="K727" s="103" t="s">
        <v>2363</v>
      </c>
      <c r="M727" s="7">
        <f t="shared" si="54"/>
        <v>0</v>
      </c>
    </row>
    <row r="728" spans="1:13" ht="12.75" customHeight="1">
      <c r="A728" s="3">
        <v>733</v>
      </c>
      <c r="B728" s="39" t="s">
        <v>620</v>
      </c>
      <c r="C728" s="39" t="s">
        <v>1341</v>
      </c>
      <c r="D728" s="42" t="s">
        <v>4697</v>
      </c>
      <c r="E728" s="113">
        <v>1337</v>
      </c>
      <c r="F728" s="177">
        <f>IF(LOOKUP($J728,RABAT!$A$6:$A$9,RABAT!$A$6:$A$9)=$J728,LOOKUP($J728,RABAT!$A$6:$A$9,RABAT!C$6:C$9),"---")</f>
        <v>0</v>
      </c>
      <c r="G728" s="41">
        <f>CEILING(E728-(E728*F728),0.1)</f>
        <v>1337</v>
      </c>
      <c r="H728" s="117" t="s">
        <v>619</v>
      </c>
      <c r="I728" s="42"/>
      <c r="J728" s="40" t="s">
        <v>2365</v>
      </c>
      <c r="K728" s="39" t="s">
        <v>2364</v>
      </c>
      <c r="M728" s="7">
        <f t="shared" si="54"/>
        <v>0</v>
      </c>
    </row>
    <row r="729" spans="1:13" ht="12.75" customHeight="1">
      <c r="A729" s="7">
        <v>734</v>
      </c>
      <c r="B729" s="39" t="s">
        <v>592</v>
      </c>
      <c r="C729" s="39" t="s">
        <v>593</v>
      </c>
      <c r="D729" s="42" t="s">
        <v>4697</v>
      </c>
      <c r="E729" s="113">
        <v>827</v>
      </c>
      <c r="F729" s="177">
        <f>IF(LOOKUP($J729,RABAT!$A$6:$A$9,RABAT!$A$6:$A$9)=$J729,LOOKUP($J729,RABAT!$A$6:$A$9,RABAT!C$6:C$9),"---")</f>
        <v>0</v>
      </c>
      <c r="G729" s="41">
        <f>CEILING(E729-(E729*F729),0.1)</f>
        <v>827</v>
      </c>
      <c r="H729" s="117" t="s">
        <v>594</v>
      </c>
      <c r="I729" s="42"/>
      <c r="J729" s="40" t="s">
        <v>2365</v>
      </c>
      <c r="K729" s="39" t="s">
        <v>2364</v>
      </c>
      <c r="M729" s="7">
        <f t="shared" si="54"/>
        <v>0</v>
      </c>
    </row>
    <row r="730" spans="1:13" ht="12.75" customHeight="1">
      <c r="A730" s="3">
        <v>735</v>
      </c>
      <c r="B730" s="39" t="s">
        <v>590</v>
      </c>
      <c r="C730" s="39" t="s">
        <v>591</v>
      </c>
      <c r="D730" s="42" t="s">
        <v>4698</v>
      </c>
      <c r="E730" s="113">
        <v>266</v>
      </c>
      <c r="F730" s="177">
        <f>IF(LOOKUP($J730,RABAT!$A$6:$A$9,RABAT!$A$6:$A$9)=$J730,LOOKUP($J730,RABAT!$A$6:$A$9,RABAT!C$6:C$9),"---")</f>
        <v>0</v>
      </c>
      <c r="G730" s="41">
        <f>CEILING(E730-(E730*F730),0.1)</f>
        <v>266</v>
      </c>
      <c r="H730" s="120"/>
      <c r="I730" s="58"/>
      <c r="J730" s="68" t="s">
        <v>2365</v>
      </c>
      <c r="K730" s="67" t="s">
        <v>2364</v>
      </c>
      <c r="M730" s="7">
        <f t="shared" si="54"/>
        <v>0</v>
      </c>
    </row>
    <row r="731" spans="1:13" s="3" customFormat="1" ht="12.75" customHeight="1">
      <c r="A731" s="7">
        <v>736</v>
      </c>
      <c r="B731" s="129" t="s">
        <v>4678</v>
      </c>
      <c r="C731" s="130" t="s">
        <v>5355</v>
      </c>
      <c r="D731" s="131" t="s">
        <v>4696</v>
      </c>
      <c r="E731" s="132" t="s">
        <v>4683</v>
      </c>
      <c r="F731" s="176" t="s">
        <v>4684</v>
      </c>
      <c r="G731" s="133" t="s">
        <v>4685</v>
      </c>
      <c r="H731" s="103" t="s">
        <v>4680</v>
      </c>
      <c r="I731" s="103" t="s">
        <v>4681</v>
      </c>
      <c r="J731" s="103" t="s">
        <v>4682</v>
      </c>
      <c r="K731" s="103" t="s">
        <v>2363</v>
      </c>
      <c r="M731" s="7">
        <f t="shared" si="54"/>
        <v>0</v>
      </c>
    </row>
    <row r="732" spans="1:13" ht="12.75" customHeight="1">
      <c r="A732" s="3">
        <v>737</v>
      </c>
      <c r="B732" s="105" t="s">
        <v>4173</v>
      </c>
      <c r="C732" s="105" t="s">
        <v>4174</v>
      </c>
      <c r="D732" s="105" t="s">
        <v>4698</v>
      </c>
      <c r="E732" s="114">
        <v>106</v>
      </c>
      <c r="F732" s="178">
        <f>IF(LOOKUP($J732,RABAT!$A$6:$A$9,RABAT!$A$6:$A$9)=$J732,LOOKUP($J732,RABAT!$A$6:$A$9,RABAT!C$6:C$9),"---")</f>
        <v>0</v>
      </c>
      <c r="G732" s="107">
        <f t="shared" ref="G732:G749" si="56">CEILING(E732-(E732*F732),0.1)</f>
        <v>106</v>
      </c>
      <c r="H732" s="117" t="s">
        <v>2369</v>
      </c>
      <c r="I732" s="39" t="s">
        <v>1822</v>
      </c>
      <c r="J732" s="40" t="s">
        <v>2365</v>
      </c>
      <c r="K732" s="39" t="s">
        <v>2364</v>
      </c>
      <c r="M732" s="7">
        <f t="shared" si="54"/>
        <v>0</v>
      </c>
    </row>
    <row r="733" spans="1:13" ht="12.75" customHeight="1">
      <c r="A733" s="7">
        <v>738</v>
      </c>
      <c r="B733" s="105" t="s">
        <v>4175</v>
      </c>
      <c r="C733" s="105" t="s">
        <v>4176</v>
      </c>
      <c r="D733" s="105" t="s">
        <v>4697</v>
      </c>
      <c r="E733" s="114">
        <v>90</v>
      </c>
      <c r="F733" s="178">
        <f>IF(LOOKUP($J733,RABAT!$A$6:$A$9,RABAT!$A$6:$A$9)=$J733,LOOKUP($J733,RABAT!$A$6:$A$9,RABAT!C$6:C$9),"---")</f>
        <v>0</v>
      </c>
      <c r="G733" s="107">
        <f t="shared" si="56"/>
        <v>90</v>
      </c>
      <c r="H733" s="117" t="s">
        <v>2373</v>
      </c>
      <c r="I733" s="39" t="s">
        <v>1822</v>
      </c>
      <c r="J733" s="40" t="s">
        <v>2365</v>
      </c>
      <c r="K733" s="39" t="s">
        <v>2364</v>
      </c>
      <c r="M733" s="7">
        <f t="shared" si="54"/>
        <v>0</v>
      </c>
    </row>
    <row r="734" spans="1:13" ht="12.75" customHeight="1">
      <c r="A734" s="3">
        <v>739</v>
      </c>
      <c r="B734" s="105" t="s">
        <v>4177</v>
      </c>
      <c r="C734" s="105" t="s">
        <v>4178</v>
      </c>
      <c r="D734" s="105" t="s">
        <v>4697</v>
      </c>
      <c r="E734" s="114">
        <v>99</v>
      </c>
      <c r="F734" s="178">
        <f>IF(LOOKUP($J734,RABAT!$A$6:$A$9,RABAT!$A$6:$A$9)=$J734,LOOKUP($J734,RABAT!$A$6:$A$9,RABAT!C$6:C$9),"---")</f>
        <v>0</v>
      </c>
      <c r="G734" s="107">
        <f t="shared" si="56"/>
        <v>99</v>
      </c>
      <c r="H734" s="117" t="s">
        <v>2376</v>
      </c>
      <c r="I734" s="39" t="s">
        <v>1822</v>
      </c>
      <c r="J734" s="40" t="s">
        <v>2365</v>
      </c>
      <c r="K734" s="39" t="s">
        <v>2364</v>
      </c>
      <c r="M734" s="7">
        <f t="shared" si="54"/>
        <v>0</v>
      </c>
    </row>
    <row r="735" spans="1:13" ht="12.75" customHeight="1">
      <c r="A735" s="7">
        <v>740</v>
      </c>
      <c r="B735" s="105" t="s">
        <v>4179</v>
      </c>
      <c r="C735" s="105" t="s">
        <v>4180</v>
      </c>
      <c r="D735" s="105" t="s">
        <v>4697</v>
      </c>
      <c r="E735" s="114">
        <v>131</v>
      </c>
      <c r="F735" s="178">
        <f>IF(LOOKUP($J735,RABAT!$A$6:$A$9,RABAT!$A$6:$A$9)=$J735,LOOKUP($J735,RABAT!$A$6:$A$9,RABAT!C$6:C$9),"---")</f>
        <v>0</v>
      </c>
      <c r="G735" s="107">
        <f t="shared" si="56"/>
        <v>131</v>
      </c>
      <c r="H735" s="117" t="s">
        <v>2379</v>
      </c>
      <c r="I735" s="39" t="s">
        <v>1822</v>
      </c>
      <c r="J735" s="40" t="s">
        <v>2365</v>
      </c>
      <c r="K735" s="39" t="s">
        <v>2364</v>
      </c>
      <c r="M735" s="7">
        <f t="shared" si="54"/>
        <v>0</v>
      </c>
    </row>
    <row r="736" spans="1:13" ht="12.75" customHeight="1">
      <c r="A736" s="3">
        <v>741</v>
      </c>
      <c r="B736" s="105" t="s">
        <v>4181</v>
      </c>
      <c r="C736" s="105" t="s">
        <v>4182</v>
      </c>
      <c r="D736" s="105" t="s">
        <v>4697</v>
      </c>
      <c r="E736" s="114">
        <v>165</v>
      </c>
      <c r="F736" s="178">
        <f>IF(LOOKUP($J736,RABAT!$A$6:$A$9,RABAT!$A$6:$A$9)=$J736,LOOKUP($J736,RABAT!$A$6:$A$9,RABAT!C$6:C$9),"---")</f>
        <v>0</v>
      </c>
      <c r="G736" s="107">
        <f t="shared" si="56"/>
        <v>165</v>
      </c>
      <c r="H736" s="117" t="s">
        <v>2382</v>
      </c>
      <c r="I736" s="39" t="s">
        <v>1822</v>
      </c>
      <c r="J736" s="40" t="s">
        <v>2365</v>
      </c>
      <c r="K736" s="39" t="s">
        <v>2364</v>
      </c>
      <c r="M736" s="7">
        <f t="shared" si="54"/>
        <v>0</v>
      </c>
    </row>
    <row r="737" spans="1:13" ht="12.75" customHeight="1">
      <c r="A737" s="7">
        <v>742</v>
      </c>
      <c r="B737" s="105" t="s">
        <v>4183</v>
      </c>
      <c r="C737" s="105" t="s">
        <v>4184</v>
      </c>
      <c r="D737" s="105" t="s">
        <v>4697</v>
      </c>
      <c r="E737" s="114">
        <v>232</v>
      </c>
      <c r="F737" s="178">
        <f>IF(LOOKUP($J737,RABAT!$A$6:$A$9,RABAT!$A$6:$A$9)=$J737,LOOKUP($J737,RABAT!$A$6:$A$9,RABAT!C$6:C$9),"---")</f>
        <v>0</v>
      </c>
      <c r="G737" s="107">
        <f t="shared" si="56"/>
        <v>232</v>
      </c>
      <c r="H737" s="117" t="s">
        <v>2385</v>
      </c>
      <c r="I737" s="39" t="s">
        <v>1822</v>
      </c>
      <c r="J737" s="40" t="s">
        <v>2365</v>
      </c>
      <c r="K737" s="39" t="s">
        <v>2364</v>
      </c>
      <c r="M737" s="7">
        <f t="shared" si="54"/>
        <v>0</v>
      </c>
    </row>
    <row r="738" spans="1:13" ht="12.75" customHeight="1">
      <c r="A738" s="3">
        <v>743</v>
      </c>
      <c r="B738" s="105" t="s">
        <v>4185</v>
      </c>
      <c r="C738" s="105" t="s">
        <v>4186</v>
      </c>
      <c r="D738" s="105" t="s">
        <v>4697</v>
      </c>
      <c r="E738" s="114">
        <v>479</v>
      </c>
      <c r="F738" s="178">
        <f>IF(LOOKUP($J738,RABAT!$A$6:$A$9,RABAT!$A$6:$A$9)=$J738,LOOKUP($J738,RABAT!$A$6:$A$9,RABAT!C$6:C$9),"---")</f>
        <v>0</v>
      </c>
      <c r="G738" s="107">
        <f t="shared" si="56"/>
        <v>479</v>
      </c>
      <c r="H738" s="117" t="s">
        <v>2388</v>
      </c>
      <c r="I738" s="39" t="s">
        <v>1822</v>
      </c>
      <c r="J738" s="40" t="s">
        <v>2365</v>
      </c>
      <c r="K738" s="39" t="s">
        <v>2364</v>
      </c>
      <c r="M738" s="7">
        <f t="shared" si="54"/>
        <v>0</v>
      </c>
    </row>
    <row r="739" spans="1:13" ht="12.75" customHeight="1">
      <c r="A739" s="7">
        <v>744</v>
      </c>
      <c r="B739" s="105" t="s">
        <v>4187</v>
      </c>
      <c r="C739" s="105" t="s">
        <v>4188</v>
      </c>
      <c r="D739" s="105" t="s">
        <v>4697</v>
      </c>
      <c r="E739" s="114">
        <v>453</v>
      </c>
      <c r="F739" s="178">
        <f>IF(LOOKUP($J739,RABAT!$A$6:$A$9,RABAT!$A$6:$A$9)=$J739,LOOKUP($J739,RABAT!$A$6:$A$9,RABAT!C$6:C$9),"---")</f>
        <v>0</v>
      </c>
      <c r="G739" s="107">
        <f t="shared" si="56"/>
        <v>453</v>
      </c>
      <c r="H739" s="117" t="s">
        <v>2391</v>
      </c>
      <c r="I739" s="39" t="s">
        <v>1822</v>
      </c>
      <c r="J739" s="40" t="s">
        <v>2365</v>
      </c>
      <c r="K739" s="39" t="s">
        <v>2364</v>
      </c>
      <c r="M739" s="7">
        <f t="shared" si="54"/>
        <v>0</v>
      </c>
    </row>
    <row r="740" spans="1:13" ht="12.75" customHeight="1">
      <c r="A740" s="3">
        <v>745</v>
      </c>
      <c r="B740" s="105" t="s">
        <v>4189</v>
      </c>
      <c r="C740" s="105" t="s">
        <v>4190</v>
      </c>
      <c r="D740" s="105" t="s">
        <v>4697</v>
      </c>
      <c r="E740" s="114">
        <v>845</v>
      </c>
      <c r="F740" s="178">
        <f>IF(LOOKUP($J740,RABAT!$A$6:$A$9,RABAT!$A$6:$A$9)=$J740,LOOKUP($J740,RABAT!$A$6:$A$9,RABAT!C$6:C$9),"---")</f>
        <v>0</v>
      </c>
      <c r="G740" s="107">
        <f t="shared" si="56"/>
        <v>845</v>
      </c>
      <c r="H740" s="117" t="s">
        <v>2394</v>
      </c>
      <c r="I740" s="39" t="s">
        <v>1822</v>
      </c>
      <c r="J740" s="40" t="s">
        <v>2365</v>
      </c>
      <c r="K740" s="39" t="s">
        <v>2364</v>
      </c>
      <c r="M740" s="7">
        <f t="shared" si="54"/>
        <v>0</v>
      </c>
    </row>
    <row r="741" spans="1:13" ht="12.75" customHeight="1">
      <c r="A741" s="7">
        <v>746</v>
      </c>
      <c r="B741" s="105" t="s">
        <v>4191</v>
      </c>
      <c r="C741" s="105" t="s">
        <v>4192</v>
      </c>
      <c r="D741" s="105" t="s">
        <v>4698</v>
      </c>
      <c r="E741" s="114">
        <v>1290</v>
      </c>
      <c r="F741" s="178">
        <f>IF(LOOKUP($J741,RABAT!$A$6:$A$9,RABAT!$A$6:$A$9)=$J741,LOOKUP($J741,RABAT!$A$6:$A$9,RABAT!C$6:C$9),"---")</f>
        <v>0</v>
      </c>
      <c r="G741" s="107">
        <f t="shared" si="56"/>
        <v>1290</v>
      </c>
      <c r="H741" s="117" t="s">
        <v>1825</v>
      </c>
      <c r="I741" s="39" t="s">
        <v>1822</v>
      </c>
      <c r="J741" s="40" t="s">
        <v>2365</v>
      </c>
      <c r="K741" s="39" t="s">
        <v>2364</v>
      </c>
      <c r="M741" s="7">
        <f t="shared" si="54"/>
        <v>0</v>
      </c>
    </row>
    <row r="742" spans="1:13" ht="12.75" customHeight="1">
      <c r="A742" s="3">
        <v>747</v>
      </c>
      <c r="B742" s="105" t="s">
        <v>4193</v>
      </c>
      <c r="C742" s="105" t="s">
        <v>4194</v>
      </c>
      <c r="D742" s="105" t="s">
        <v>4697</v>
      </c>
      <c r="E742" s="114">
        <v>1440</v>
      </c>
      <c r="F742" s="178">
        <f>IF(LOOKUP($J742,RABAT!$A$6:$A$9,RABAT!$A$6:$A$9)=$J742,LOOKUP($J742,RABAT!$A$6:$A$9,RABAT!C$6:C$9),"---")</f>
        <v>0</v>
      </c>
      <c r="G742" s="107">
        <f t="shared" si="56"/>
        <v>1440</v>
      </c>
      <c r="H742" s="117" t="s">
        <v>956</v>
      </c>
      <c r="I742" s="39" t="s">
        <v>1822</v>
      </c>
      <c r="J742" s="40" t="s">
        <v>2365</v>
      </c>
      <c r="K742" s="39" t="s">
        <v>2364</v>
      </c>
      <c r="M742" s="7">
        <f t="shared" si="54"/>
        <v>0</v>
      </c>
    </row>
    <row r="743" spans="1:13" ht="12.75" customHeight="1">
      <c r="A743" s="7">
        <v>748</v>
      </c>
      <c r="B743" s="105" t="s">
        <v>4195</v>
      </c>
      <c r="C743" s="105" t="s">
        <v>4196</v>
      </c>
      <c r="D743" s="105" t="s">
        <v>4697</v>
      </c>
      <c r="E743" s="114">
        <v>1578</v>
      </c>
      <c r="F743" s="178">
        <f>IF(LOOKUP($J743,RABAT!$A$6:$A$9,RABAT!$A$6:$A$9)=$J743,LOOKUP($J743,RABAT!$A$6:$A$9,RABAT!C$6:C$9),"---")</f>
        <v>0</v>
      </c>
      <c r="G743" s="107">
        <f t="shared" si="56"/>
        <v>1578</v>
      </c>
      <c r="H743" s="117" t="s">
        <v>1828</v>
      </c>
      <c r="I743" s="39" t="s">
        <v>1822</v>
      </c>
      <c r="J743" s="40" t="s">
        <v>2365</v>
      </c>
      <c r="K743" s="39" t="s">
        <v>2364</v>
      </c>
      <c r="M743" s="7">
        <f t="shared" si="54"/>
        <v>0</v>
      </c>
    </row>
    <row r="744" spans="1:13" ht="12.75" customHeight="1">
      <c r="A744" s="3">
        <v>749</v>
      </c>
      <c r="B744" s="105" t="s">
        <v>4197</v>
      </c>
      <c r="C744" s="105" t="s">
        <v>4198</v>
      </c>
      <c r="D744" s="108" t="s">
        <v>4698</v>
      </c>
      <c r="E744" s="114">
        <v>2105</v>
      </c>
      <c r="F744" s="178">
        <f>IF(LOOKUP($J744,RABAT!$A$6:$A$9,RABAT!$A$6:$A$9)=$J744,LOOKUP($J744,RABAT!$A$6:$A$9,RABAT!C$6:C$9),"---")</f>
        <v>0</v>
      </c>
      <c r="G744" s="107">
        <f t="shared" si="56"/>
        <v>2105</v>
      </c>
      <c r="H744" s="117" t="s">
        <v>1831</v>
      </c>
      <c r="I744" s="39" t="s">
        <v>1822</v>
      </c>
      <c r="J744" s="40" t="s">
        <v>2365</v>
      </c>
      <c r="K744" s="39" t="s">
        <v>2364</v>
      </c>
      <c r="M744" s="7">
        <f t="shared" si="54"/>
        <v>0</v>
      </c>
    </row>
    <row r="745" spans="1:13" ht="12.75" customHeight="1">
      <c r="A745" s="7">
        <v>750</v>
      </c>
      <c r="B745" s="105" t="s">
        <v>4199</v>
      </c>
      <c r="C745" s="105" t="s">
        <v>4200</v>
      </c>
      <c r="D745" s="108" t="s">
        <v>4698</v>
      </c>
      <c r="E745" s="114">
        <v>2910</v>
      </c>
      <c r="F745" s="178">
        <f>IF(LOOKUP($J745,RABAT!$A$6:$A$9,RABAT!$A$6:$A$9)=$J745,LOOKUP($J745,RABAT!$A$6:$A$9,RABAT!C$6:C$9),"---")</f>
        <v>0</v>
      </c>
      <c r="G745" s="107">
        <f t="shared" si="56"/>
        <v>2910</v>
      </c>
      <c r="H745" s="117" t="s">
        <v>1834</v>
      </c>
      <c r="I745" s="39" t="s">
        <v>1822</v>
      </c>
      <c r="J745" s="40" t="s">
        <v>2365</v>
      </c>
      <c r="K745" s="39" t="s">
        <v>2364</v>
      </c>
      <c r="M745" s="7">
        <f t="shared" si="54"/>
        <v>0</v>
      </c>
    </row>
    <row r="746" spans="1:13" ht="12.75" customHeight="1">
      <c r="A746" s="3">
        <v>751</v>
      </c>
      <c r="B746" s="105" t="s">
        <v>4201</v>
      </c>
      <c r="C746" s="105" t="s">
        <v>4202</v>
      </c>
      <c r="D746" s="105" t="s">
        <v>4697</v>
      </c>
      <c r="E746" s="114">
        <v>2561</v>
      </c>
      <c r="F746" s="178">
        <f>IF(LOOKUP($J746,RABAT!$A$6:$A$9,RABAT!$A$6:$A$9)=$J746,LOOKUP($J746,RABAT!$A$6:$A$9,RABAT!C$6:C$9),"---")</f>
        <v>0</v>
      </c>
      <c r="G746" s="107">
        <f t="shared" si="56"/>
        <v>2561</v>
      </c>
      <c r="H746" s="117" t="s">
        <v>1786</v>
      </c>
      <c r="I746" s="39" t="s">
        <v>1822</v>
      </c>
      <c r="J746" s="40" t="s">
        <v>2365</v>
      </c>
      <c r="K746" s="39" t="s">
        <v>2364</v>
      </c>
      <c r="M746" s="7">
        <f t="shared" si="54"/>
        <v>0</v>
      </c>
    </row>
    <row r="747" spans="1:13" ht="12.75" customHeight="1">
      <c r="A747" s="7">
        <v>752</v>
      </c>
      <c r="B747" s="105" t="s">
        <v>4171</v>
      </c>
      <c r="C747" s="105" t="s">
        <v>4172</v>
      </c>
      <c r="D747" s="105" t="s">
        <v>4698</v>
      </c>
      <c r="E747" s="114">
        <v>4868</v>
      </c>
      <c r="F747" s="178">
        <f>IF(LOOKUP($J747,RABAT!$A$6:$A$9,RABAT!$A$6:$A$9)=$J747,LOOKUP($J747,RABAT!$A$6:$A$9,RABAT!C$6:C$9),"---")</f>
        <v>0</v>
      </c>
      <c r="G747" s="107">
        <f t="shared" si="56"/>
        <v>4868</v>
      </c>
      <c r="H747" s="117" t="s">
        <v>957</v>
      </c>
      <c r="I747" s="39" t="s">
        <v>1822</v>
      </c>
      <c r="J747" s="40" t="s">
        <v>2365</v>
      </c>
      <c r="K747" s="39" t="s">
        <v>2364</v>
      </c>
      <c r="M747" s="7">
        <f t="shared" si="54"/>
        <v>0</v>
      </c>
    </row>
    <row r="748" spans="1:13" ht="12.75" customHeight="1">
      <c r="A748" s="3">
        <v>753</v>
      </c>
      <c r="B748" s="105" t="s">
        <v>4167</v>
      </c>
      <c r="C748" s="105" t="s">
        <v>4168</v>
      </c>
      <c r="D748" s="105" t="s">
        <v>4698</v>
      </c>
      <c r="E748" s="114">
        <v>8557</v>
      </c>
      <c r="F748" s="178">
        <f>IF(LOOKUP($J748,RABAT!$A$6:$A$9,RABAT!$A$6:$A$9)=$J748,LOOKUP($J748,RABAT!$A$6:$A$9,RABAT!C$6:C$9),"---")</f>
        <v>0</v>
      </c>
      <c r="G748" s="107">
        <f t="shared" si="56"/>
        <v>8557</v>
      </c>
      <c r="H748" s="117" t="s">
        <v>1787</v>
      </c>
      <c r="I748" s="39" t="s">
        <v>1822</v>
      </c>
      <c r="J748" s="40" t="s">
        <v>2365</v>
      </c>
      <c r="K748" s="39" t="s">
        <v>2364</v>
      </c>
      <c r="M748" s="7">
        <f t="shared" si="54"/>
        <v>0</v>
      </c>
    </row>
    <row r="749" spans="1:13" ht="12.75" customHeight="1">
      <c r="A749" s="7">
        <v>754</v>
      </c>
      <c r="B749" s="105" t="s">
        <v>4169</v>
      </c>
      <c r="C749" s="105" t="s">
        <v>4170</v>
      </c>
      <c r="D749" s="105" t="s">
        <v>4698</v>
      </c>
      <c r="E749" s="114">
        <v>10061</v>
      </c>
      <c r="F749" s="178">
        <f>IF(LOOKUP($J749,RABAT!$A$6:$A$9,RABAT!$A$6:$A$9)=$J749,LOOKUP($J749,RABAT!$A$6:$A$9,RABAT!C$6:C$9),"---")</f>
        <v>0</v>
      </c>
      <c r="G749" s="107">
        <f t="shared" si="56"/>
        <v>10061</v>
      </c>
      <c r="H749" s="118" t="s">
        <v>958</v>
      </c>
      <c r="I749" s="67" t="s">
        <v>1822</v>
      </c>
      <c r="J749" s="68" t="s">
        <v>2365</v>
      </c>
      <c r="K749" s="67" t="s">
        <v>2364</v>
      </c>
      <c r="M749" s="7">
        <f t="shared" si="54"/>
        <v>0</v>
      </c>
    </row>
    <row r="750" spans="1:13" s="3" customFormat="1" ht="12.75" customHeight="1">
      <c r="A750" s="3">
        <v>755</v>
      </c>
      <c r="B750" s="129" t="s">
        <v>4678</v>
      </c>
      <c r="C750" s="130" t="s">
        <v>5356</v>
      </c>
      <c r="D750" s="131" t="s">
        <v>4696</v>
      </c>
      <c r="E750" s="132" t="s">
        <v>4683</v>
      </c>
      <c r="F750" s="176" t="s">
        <v>4684</v>
      </c>
      <c r="G750" s="133" t="s">
        <v>4685</v>
      </c>
      <c r="H750" s="103" t="s">
        <v>4680</v>
      </c>
      <c r="I750" s="103" t="s">
        <v>4681</v>
      </c>
      <c r="J750" s="103" t="s">
        <v>4682</v>
      </c>
      <c r="K750" s="103" t="s">
        <v>2363</v>
      </c>
      <c r="M750" s="7">
        <f t="shared" si="54"/>
        <v>0</v>
      </c>
    </row>
    <row r="751" spans="1:13" ht="12.75" customHeight="1">
      <c r="A751" s="7">
        <v>756</v>
      </c>
      <c r="B751" s="105" t="s">
        <v>2103</v>
      </c>
      <c r="C751" s="105" t="s">
        <v>2104</v>
      </c>
      <c r="D751" s="105" t="s">
        <v>4697</v>
      </c>
      <c r="E751" s="114">
        <v>352</v>
      </c>
      <c r="F751" s="178">
        <f>IF(LOOKUP($J751,RABAT!$A$6:$A$9,RABAT!$A$6:$A$9)=$J751,LOOKUP($J751,RABAT!$A$6:$A$9,RABAT!C$6:C$9),"---")</f>
        <v>0</v>
      </c>
      <c r="G751" s="107">
        <f t="shared" ref="G751:G761" si="57">CEILING(E751-(E751*F751),0.1)</f>
        <v>352</v>
      </c>
      <c r="H751" s="117" t="s">
        <v>2391</v>
      </c>
      <c r="I751" s="39" t="s">
        <v>1468</v>
      </c>
      <c r="J751" s="40" t="s">
        <v>2365</v>
      </c>
      <c r="K751" s="39" t="s">
        <v>2364</v>
      </c>
      <c r="M751" s="7">
        <f t="shared" si="54"/>
        <v>0</v>
      </c>
    </row>
    <row r="752" spans="1:13" ht="12.75" customHeight="1">
      <c r="A752" s="3">
        <v>757</v>
      </c>
      <c r="B752" s="105" t="s">
        <v>2105</v>
      </c>
      <c r="C752" s="105" t="s">
        <v>2106</v>
      </c>
      <c r="D752" s="105" t="s">
        <v>4697</v>
      </c>
      <c r="E752" s="114">
        <v>626</v>
      </c>
      <c r="F752" s="178">
        <f>IF(LOOKUP($J752,RABAT!$A$6:$A$9,RABAT!$A$6:$A$9)=$J752,LOOKUP($J752,RABAT!$A$6:$A$9,RABAT!C$6:C$9),"---")</f>
        <v>0</v>
      </c>
      <c r="G752" s="107">
        <f t="shared" si="57"/>
        <v>626</v>
      </c>
      <c r="H752" s="117" t="s">
        <v>2394</v>
      </c>
      <c r="I752" s="39" t="s">
        <v>1468</v>
      </c>
      <c r="J752" s="40" t="s">
        <v>2365</v>
      </c>
      <c r="K752" s="39" t="s">
        <v>2364</v>
      </c>
      <c r="M752" s="7">
        <f t="shared" si="54"/>
        <v>0</v>
      </c>
    </row>
    <row r="753" spans="1:13" ht="12.75" customHeight="1">
      <c r="A753" s="7">
        <v>758</v>
      </c>
      <c r="B753" s="105" t="s">
        <v>2107</v>
      </c>
      <c r="C753" s="105" t="s">
        <v>2108</v>
      </c>
      <c r="D753" s="105" t="s">
        <v>4697</v>
      </c>
      <c r="E753" s="114">
        <v>1164</v>
      </c>
      <c r="F753" s="178">
        <f>IF(LOOKUP($J753,RABAT!$A$6:$A$9,RABAT!$A$6:$A$9)=$J753,LOOKUP($J753,RABAT!$A$6:$A$9,RABAT!C$6:C$9),"---")</f>
        <v>0</v>
      </c>
      <c r="G753" s="107">
        <f t="shared" si="57"/>
        <v>1164</v>
      </c>
      <c r="H753" s="117" t="s">
        <v>1825</v>
      </c>
      <c r="I753" s="39" t="s">
        <v>1468</v>
      </c>
      <c r="J753" s="40" t="s">
        <v>2365</v>
      </c>
      <c r="K753" s="39" t="s">
        <v>2364</v>
      </c>
      <c r="M753" s="7">
        <f t="shared" si="54"/>
        <v>0</v>
      </c>
    </row>
    <row r="754" spans="1:13" ht="12.75" customHeight="1">
      <c r="A754" s="3">
        <v>759</v>
      </c>
      <c r="B754" s="105" t="s">
        <v>2109</v>
      </c>
      <c r="C754" s="105" t="s">
        <v>2110</v>
      </c>
      <c r="D754" s="105" t="s">
        <v>4698</v>
      </c>
      <c r="E754" s="114">
        <v>1432</v>
      </c>
      <c r="F754" s="178">
        <f>IF(LOOKUP($J754,RABAT!$A$6:$A$9,RABAT!$A$6:$A$9)=$J754,LOOKUP($J754,RABAT!$A$6:$A$9,RABAT!C$6:C$9),"---")</f>
        <v>0</v>
      </c>
      <c r="G754" s="107">
        <f t="shared" si="57"/>
        <v>1432</v>
      </c>
      <c r="H754" s="117" t="s">
        <v>956</v>
      </c>
      <c r="I754" s="39" t="s">
        <v>1468</v>
      </c>
      <c r="J754" s="40" t="s">
        <v>2365</v>
      </c>
      <c r="K754" s="39" t="s">
        <v>2364</v>
      </c>
      <c r="M754" s="7">
        <f t="shared" si="54"/>
        <v>0</v>
      </c>
    </row>
    <row r="755" spans="1:13" ht="12.75" customHeight="1">
      <c r="A755" s="7">
        <v>760</v>
      </c>
      <c r="B755" s="105" t="s">
        <v>2111</v>
      </c>
      <c r="C755" s="105" t="s">
        <v>2112</v>
      </c>
      <c r="D755" s="105" t="s">
        <v>4697</v>
      </c>
      <c r="E755" s="114">
        <v>1233</v>
      </c>
      <c r="F755" s="178">
        <f>IF(LOOKUP($J755,RABAT!$A$6:$A$9,RABAT!$A$6:$A$9)=$J755,LOOKUP($J755,RABAT!$A$6:$A$9,RABAT!C$6:C$9),"---")</f>
        <v>0</v>
      </c>
      <c r="G755" s="107">
        <f t="shared" si="57"/>
        <v>1233</v>
      </c>
      <c r="H755" s="117" t="s">
        <v>1828</v>
      </c>
      <c r="I755" s="39" t="s">
        <v>1468</v>
      </c>
      <c r="J755" s="40" t="s">
        <v>2365</v>
      </c>
      <c r="K755" s="39" t="s">
        <v>2364</v>
      </c>
      <c r="M755" s="7">
        <f t="shared" si="54"/>
        <v>0</v>
      </c>
    </row>
    <row r="756" spans="1:13" ht="12.75" customHeight="1">
      <c r="A756" s="3">
        <v>761</v>
      </c>
      <c r="B756" s="105" t="s">
        <v>2113</v>
      </c>
      <c r="C756" s="105" t="s">
        <v>2114</v>
      </c>
      <c r="D756" s="105" t="s">
        <v>4697</v>
      </c>
      <c r="E756" s="114">
        <v>1913</v>
      </c>
      <c r="F756" s="178">
        <f>IF(LOOKUP($J756,RABAT!$A$6:$A$9,RABAT!$A$6:$A$9)=$J756,LOOKUP($J756,RABAT!$A$6:$A$9,RABAT!C$6:C$9),"---")</f>
        <v>0</v>
      </c>
      <c r="G756" s="107">
        <f t="shared" si="57"/>
        <v>1913</v>
      </c>
      <c r="H756" s="117" t="s">
        <v>1831</v>
      </c>
      <c r="I756" s="39" t="s">
        <v>1468</v>
      </c>
      <c r="J756" s="40" t="s">
        <v>2365</v>
      </c>
      <c r="K756" s="39" t="s">
        <v>2364</v>
      </c>
      <c r="M756" s="7">
        <f t="shared" si="54"/>
        <v>0</v>
      </c>
    </row>
    <row r="757" spans="1:13" ht="12.75" customHeight="1">
      <c r="A757" s="7">
        <v>762</v>
      </c>
      <c r="B757" s="105" t="s">
        <v>2115</v>
      </c>
      <c r="C757" s="105" t="s">
        <v>2116</v>
      </c>
      <c r="D757" s="105" t="s">
        <v>4697</v>
      </c>
      <c r="E757" s="114">
        <v>2615</v>
      </c>
      <c r="F757" s="178">
        <f>IF(LOOKUP($J757,RABAT!$A$6:$A$9,RABAT!$A$6:$A$9)=$J757,LOOKUP($J757,RABAT!$A$6:$A$9,RABAT!C$6:C$9),"---")</f>
        <v>0</v>
      </c>
      <c r="G757" s="107">
        <f t="shared" si="57"/>
        <v>2615</v>
      </c>
      <c r="H757" s="117" t="s">
        <v>1834</v>
      </c>
      <c r="I757" s="39" t="s">
        <v>1468</v>
      </c>
      <c r="J757" s="40" t="s">
        <v>2365</v>
      </c>
      <c r="K757" s="39" t="s">
        <v>2364</v>
      </c>
      <c r="M757" s="7">
        <f t="shared" si="54"/>
        <v>0</v>
      </c>
    </row>
    <row r="758" spans="1:13" ht="12.75" customHeight="1">
      <c r="A758" s="3">
        <v>763</v>
      </c>
      <c r="B758" s="105" t="s">
        <v>2117</v>
      </c>
      <c r="C758" s="105" t="s">
        <v>2118</v>
      </c>
      <c r="D758" s="105" t="s">
        <v>4697</v>
      </c>
      <c r="E758" s="114">
        <v>2225</v>
      </c>
      <c r="F758" s="178">
        <f>IF(LOOKUP($J758,RABAT!$A$6:$A$9,RABAT!$A$6:$A$9)=$J758,LOOKUP($J758,RABAT!$A$6:$A$9,RABAT!C$6:C$9),"---")</f>
        <v>0</v>
      </c>
      <c r="G758" s="107">
        <f t="shared" si="57"/>
        <v>2225</v>
      </c>
      <c r="H758" s="117" t="s">
        <v>1786</v>
      </c>
      <c r="I758" s="39" t="s">
        <v>1468</v>
      </c>
      <c r="J758" s="40" t="s">
        <v>2365</v>
      </c>
      <c r="K758" s="39" t="s">
        <v>2364</v>
      </c>
      <c r="M758" s="7">
        <f t="shared" si="54"/>
        <v>0</v>
      </c>
    </row>
    <row r="759" spans="1:13" ht="12.75" customHeight="1">
      <c r="A759" s="7">
        <v>764</v>
      </c>
      <c r="B759" s="105" t="s">
        <v>4161</v>
      </c>
      <c r="C759" s="105" t="s">
        <v>4162</v>
      </c>
      <c r="D759" s="108" t="s">
        <v>4698</v>
      </c>
      <c r="E759" s="114">
        <v>4530</v>
      </c>
      <c r="F759" s="178">
        <f>IF(LOOKUP($J759,RABAT!$A$6:$A$9,RABAT!$A$6:$A$9)=$J759,LOOKUP($J759,RABAT!$A$6:$A$9,RABAT!C$6:C$9),"---")</f>
        <v>0</v>
      </c>
      <c r="G759" s="107">
        <f t="shared" si="57"/>
        <v>4530</v>
      </c>
      <c r="H759" s="117" t="s">
        <v>957</v>
      </c>
      <c r="I759" s="39" t="s">
        <v>1468</v>
      </c>
      <c r="J759" s="40" t="s">
        <v>2365</v>
      </c>
      <c r="K759" s="39" t="s">
        <v>2364</v>
      </c>
      <c r="M759" s="7">
        <f t="shared" si="54"/>
        <v>0</v>
      </c>
    </row>
    <row r="760" spans="1:13" ht="12.75" customHeight="1">
      <c r="A760" s="3">
        <v>765</v>
      </c>
      <c r="B760" s="105" t="s">
        <v>4163</v>
      </c>
      <c r="C760" s="105" t="s">
        <v>4164</v>
      </c>
      <c r="D760" s="105" t="s">
        <v>4698</v>
      </c>
      <c r="E760" s="114">
        <v>7385</v>
      </c>
      <c r="F760" s="178">
        <f>IF(LOOKUP($J760,RABAT!$A$6:$A$9,RABAT!$A$6:$A$9)=$J760,LOOKUP($J760,RABAT!$A$6:$A$9,RABAT!C$6:C$9),"---")</f>
        <v>0</v>
      </c>
      <c r="G760" s="107">
        <f t="shared" si="57"/>
        <v>7385</v>
      </c>
      <c r="H760" s="117" t="s">
        <v>1787</v>
      </c>
      <c r="I760" s="39" t="s">
        <v>1468</v>
      </c>
      <c r="J760" s="40" t="s">
        <v>2365</v>
      </c>
      <c r="K760" s="39" t="s">
        <v>2364</v>
      </c>
      <c r="M760" s="7">
        <f t="shared" si="54"/>
        <v>0</v>
      </c>
    </row>
    <row r="761" spans="1:13" ht="12.75" customHeight="1">
      <c r="A761" s="7">
        <v>766</v>
      </c>
      <c r="B761" s="105" t="s">
        <v>4165</v>
      </c>
      <c r="C761" s="105" t="s">
        <v>4166</v>
      </c>
      <c r="D761" s="105" t="s">
        <v>4697</v>
      </c>
      <c r="E761" s="114">
        <v>5900</v>
      </c>
      <c r="F761" s="178">
        <f>IF(LOOKUP($J761,RABAT!$A$6:$A$9,RABAT!$A$6:$A$9)=$J761,LOOKUP($J761,RABAT!$A$6:$A$9,RABAT!C$6:C$9),"---")</f>
        <v>0</v>
      </c>
      <c r="G761" s="107">
        <f t="shared" si="57"/>
        <v>5900</v>
      </c>
      <c r="H761" s="118" t="s">
        <v>958</v>
      </c>
      <c r="I761" s="67" t="s">
        <v>1468</v>
      </c>
      <c r="J761" s="68" t="s">
        <v>2365</v>
      </c>
      <c r="K761" s="67" t="s">
        <v>2364</v>
      </c>
      <c r="M761" s="7">
        <f t="shared" si="54"/>
        <v>0</v>
      </c>
    </row>
    <row r="762" spans="1:13" s="3" customFormat="1" ht="12.75" customHeight="1">
      <c r="A762" s="3">
        <v>767</v>
      </c>
      <c r="B762" s="129" t="s">
        <v>4678</v>
      </c>
      <c r="C762" s="130" t="s">
        <v>5357</v>
      </c>
      <c r="D762" s="131" t="s">
        <v>4696</v>
      </c>
      <c r="E762" s="132" t="s">
        <v>4683</v>
      </c>
      <c r="F762" s="176" t="s">
        <v>4684</v>
      </c>
      <c r="G762" s="133" t="s">
        <v>4685</v>
      </c>
      <c r="H762" s="103" t="s">
        <v>4680</v>
      </c>
      <c r="I762" s="103" t="s">
        <v>4681</v>
      </c>
      <c r="J762" s="103" t="s">
        <v>4682</v>
      </c>
      <c r="K762" s="103" t="s">
        <v>2363</v>
      </c>
      <c r="M762" s="7">
        <f t="shared" si="54"/>
        <v>0</v>
      </c>
    </row>
    <row r="763" spans="1:13" ht="12.75" customHeight="1">
      <c r="A763" s="7">
        <v>768</v>
      </c>
      <c r="B763" s="105" t="s">
        <v>3958</v>
      </c>
      <c r="C763" s="105" t="s">
        <v>3959</v>
      </c>
      <c r="D763" s="108" t="s">
        <v>4698</v>
      </c>
      <c r="E763" s="114">
        <v>92</v>
      </c>
      <c r="F763" s="178">
        <f>IF(LOOKUP($J763,RABAT!$A$6:$A$9,RABAT!$A$6:$A$9)=$J763,LOOKUP($J763,RABAT!$A$6:$A$9,RABAT!C$6:C$9),"---")</f>
        <v>0</v>
      </c>
      <c r="G763" s="107">
        <f t="shared" ref="G763:G780" si="58">CEILING(E763-(E763*F763),0.1)</f>
        <v>92</v>
      </c>
      <c r="H763" s="117" t="s">
        <v>2369</v>
      </c>
      <c r="I763" s="39" t="s">
        <v>1822</v>
      </c>
      <c r="J763" s="40" t="s">
        <v>2365</v>
      </c>
      <c r="K763" s="39" t="s">
        <v>2364</v>
      </c>
      <c r="M763" s="7">
        <f t="shared" si="54"/>
        <v>0</v>
      </c>
    </row>
    <row r="764" spans="1:13" ht="12.75" customHeight="1">
      <c r="A764" s="3">
        <v>769</v>
      </c>
      <c r="B764" s="105" t="s">
        <v>3960</v>
      </c>
      <c r="C764" s="105" t="s">
        <v>3961</v>
      </c>
      <c r="D764" s="108" t="s">
        <v>4698</v>
      </c>
      <c r="E764" s="114">
        <v>97</v>
      </c>
      <c r="F764" s="178">
        <f>IF(LOOKUP($J764,RABAT!$A$6:$A$9,RABAT!$A$6:$A$9)=$J764,LOOKUP($J764,RABAT!$A$6:$A$9,RABAT!C$6:C$9),"---")</f>
        <v>0</v>
      </c>
      <c r="G764" s="107">
        <f t="shared" si="58"/>
        <v>97</v>
      </c>
      <c r="H764" s="117" t="s">
        <v>2373</v>
      </c>
      <c r="I764" s="39" t="s">
        <v>1822</v>
      </c>
      <c r="J764" s="40" t="s">
        <v>2365</v>
      </c>
      <c r="K764" s="39" t="s">
        <v>2364</v>
      </c>
      <c r="M764" s="7">
        <f t="shared" si="54"/>
        <v>0</v>
      </c>
    </row>
    <row r="765" spans="1:13" ht="12.75" customHeight="1">
      <c r="A765" s="7">
        <v>770</v>
      </c>
      <c r="B765" s="105" t="s">
        <v>3962</v>
      </c>
      <c r="C765" s="105" t="s">
        <v>3963</v>
      </c>
      <c r="D765" s="105" t="s">
        <v>4698</v>
      </c>
      <c r="E765" s="114">
        <v>125</v>
      </c>
      <c r="F765" s="178">
        <f>IF(LOOKUP($J765,RABAT!$A$6:$A$9,RABAT!$A$6:$A$9)=$J765,LOOKUP($J765,RABAT!$A$6:$A$9,RABAT!C$6:C$9),"---")</f>
        <v>0</v>
      </c>
      <c r="G765" s="107">
        <f t="shared" si="58"/>
        <v>125</v>
      </c>
      <c r="H765" s="117" t="s">
        <v>2376</v>
      </c>
      <c r="I765" s="39" t="s">
        <v>1822</v>
      </c>
      <c r="J765" s="40" t="s">
        <v>2365</v>
      </c>
      <c r="K765" s="39" t="s">
        <v>2364</v>
      </c>
      <c r="M765" s="7">
        <f t="shared" si="54"/>
        <v>0</v>
      </c>
    </row>
    <row r="766" spans="1:13" ht="12.75" customHeight="1">
      <c r="A766" s="3">
        <v>771</v>
      </c>
      <c r="B766" s="105" t="s">
        <v>3964</v>
      </c>
      <c r="C766" s="105" t="s">
        <v>3965</v>
      </c>
      <c r="D766" s="105" t="s">
        <v>4698</v>
      </c>
      <c r="E766" s="114">
        <v>146</v>
      </c>
      <c r="F766" s="178">
        <f>IF(LOOKUP($J766,RABAT!$A$6:$A$9,RABAT!$A$6:$A$9)=$J766,LOOKUP($J766,RABAT!$A$6:$A$9,RABAT!C$6:C$9),"---")</f>
        <v>0</v>
      </c>
      <c r="G766" s="107">
        <f t="shared" si="58"/>
        <v>146</v>
      </c>
      <c r="H766" s="117" t="s">
        <v>2379</v>
      </c>
      <c r="I766" s="39" t="s">
        <v>1822</v>
      </c>
      <c r="J766" s="40" t="s">
        <v>2365</v>
      </c>
      <c r="K766" s="39" t="s">
        <v>2364</v>
      </c>
      <c r="M766" s="7">
        <f t="shared" si="54"/>
        <v>0</v>
      </c>
    </row>
    <row r="767" spans="1:13" ht="12.75" customHeight="1">
      <c r="A767" s="7">
        <v>772</v>
      </c>
      <c r="B767" s="105" t="s">
        <v>3966</v>
      </c>
      <c r="C767" s="105" t="s">
        <v>3967</v>
      </c>
      <c r="D767" s="105" t="s">
        <v>4697</v>
      </c>
      <c r="E767" s="114">
        <v>165</v>
      </c>
      <c r="F767" s="178">
        <f>IF(LOOKUP($J767,RABAT!$A$6:$A$9,RABAT!$A$6:$A$9)=$J767,LOOKUP($J767,RABAT!$A$6:$A$9,RABAT!C$6:C$9),"---")</f>
        <v>0</v>
      </c>
      <c r="G767" s="107">
        <f t="shared" si="58"/>
        <v>165</v>
      </c>
      <c r="H767" s="117" t="s">
        <v>2382</v>
      </c>
      <c r="I767" s="39" t="s">
        <v>1822</v>
      </c>
      <c r="J767" s="40" t="s">
        <v>2365</v>
      </c>
      <c r="K767" s="39" t="s">
        <v>2364</v>
      </c>
      <c r="M767" s="7">
        <f t="shared" si="54"/>
        <v>0</v>
      </c>
    </row>
    <row r="768" spans="1:13" ht="12.75" customHeight="1">
      <c r="A768" s="3">
        <v>773</v>
      </c>
      <c r="B768" s="105" t="s">
        <v>3968</v>
      </c>
      <c r="C768" s="105" t="s">
        <v>3969</v>
      </c>
      <c r="D768" s="105" t="s">
        <v>4697</v>
      </c>
      <c r="E768" s="114">
        <v>251</v>
      </c>
      <c r="F768" s="178">
        <f>IF(LOOKUP($J768,RABAT!$A$6:$A$9,RABAT!$A$6:$A$9)=$J768,LOOKUP($J768,RABAT!$A$6:$A$9,RABAT!C$6:C$9),"---")</f>
        <v>0</v>
      </c>
      <c r="G768" s="107">
        <f t="shared" si="58"/>
        <v>251</v>
      </c>
      <c r="H768" s="117" t="s">
        <v>2385</v>
      </c>
      <c r="I768" s="39" t="s">
        <v>1822</v>
      </c>
      <c r="J768" s="40" t="s">
        <v>2365</v>
      </c>
      <c r="K768" s="39" t="s">
        <v>2364</v>
      </c>
      <c r="M768" s="7">
        <f t="shared" si="54"/>
        <v>0</v>
      </c>
    </row>
    <row r="769" spans="1:13" ht="12.75" customHeight="1">
      <c r="A769" s="7">
        <v>774</v>
      </c>
      <c r="B769" s="105" t="s">
        <v>3970</v>
      </c>
      <c r="C769" s="105" t="s">
        <v>3971</v>
      </c>
      <c r="D769" s="105" t="s">
        <v>4697</v>
      </c>
      <c r="E769" s="114">
        <v>490</v>
      </c>
      <c r="F769" s="178">
        <f>IF(LOOKUP($J769,RABAT!$A$6:$A$9,RABAT!$A$6:$A$9)=$J769,LOOKUP($J769,RABAT!$A$6:$A$9,RABAT!C$6:C$9),"---")</f>
        <v>0</v>
      </c>
      <c r="G769" s="107">
        <f t="shared" si="58"/>
        <v>490</v>
      </c>
      <c r="H769" s="117" t="s">
        <v>2388</v>
      </c>
      <c r="I769" s="39" t="s">
        <v>1822</v>
      </c>
      <c r="J769" s="40" t="s">
        <v>2365</v>
      </c>
      <c r="K769" s="39" t="s">
        <v>2364</v>
      </c>
      <c r="M769" s="7">
        <f t="shared" si="54"/>
        <v>0</v>
      </c>
    </row>
    <row r="770" spans="1:13" ht="12.75" customHeight="1">
      <c r="A770" s="3">
        <v>775</v>
      </c>
      <c r="B770" s="105" t="s">
        <v>3972</v>
      </c>
      <c r="C770" s="105" t="s">
        <v>3973</v>
      </c>
      <c r="D770" s="105" t="s">
        <v>4697</v>
      </c>
      <c r="E770" s="114">
        <v>453</v>
      </c>
      <c r="F770" s="178">
        <f>IF(LOOKUP($J770,RABAT!$A$6:$A$9,RABAT!$A$6:$A$9)=$J770,LOOKUP($J770,RABAT!$A$6:$A$9,RABAT!C$6:C$9),"---")</f>
        <v>0</v>
      </c>
      <c r="G770" s="107">
        <f t="shared" si="58"/>
        <v>453</v>
      </c>
      <c r="H770" s="117" t="s">
        <v>2391</v>
      </c>
      <c r="I770" s="39" t="s">
        <v>1822</v>
      </c>
      <c r="J770" s="40" t="s">
        <v>2365</v>
      </c>
      <c r="K770" s="39" t="s">
        <v>2364</v>
      </c>
      <c r="M770" s="7">
        <f t="shared" si="54"/>
        <v>0</v>
      </c>
    </row>
    <row r="771" spans="1:13" ht="12.75" customHeight="1">
      <c r="A771" s="7">
        <v>776</v>
      </c>
      <c r="B771" s="105" t="s">
        <v>3974</v>
      </c>
      <c r="C771" s="105" t="s">
        <v>3975</v>
      </c>
      <c r="D771" s="105" t="s">
        <v>4697</v>
      </c>
      <c r="E771" s="114">
        <v>894</v>
      </c>
      <c r="F771" s="178">
        <f>IF(LOOKUP($J771,RABAT!$A$6:$A$9,RABAT!$A$6:$A$9)=$J771,LOOKUP($J771,RABAT!$A$6:$A$9,RABAT!C$6:C$9),"---")</f>
        <v>0</v>
      </c>
      <c r="G771" s="107">
        <f t="shared" si="58"/>
        <v>894</v>
      </c>
      <c r="H771" s="117" t="s">
        <v>2394</v>
      </c>
      <c r="I771" s="39" t="s">
        <v>1822</v>
      </c>
      <c r="J771" s="40" t="s">
        <v>2365</v>
      </c>
      <c r="K771" s="39" t="s">
        <v>2364</v>
      </c>
      <c r="M771" s="7">
        <f t="shared" ref="M771:M834" si="59">IF(H771=H770,1,0)</f>
        <v>0</v>
      </c>
    </row>
    <row r="772" spans="1:13" ht="12.75" customHeight="1">
      <c r="A772" s="3">
        <v>777</v>
      </c>
      <c r="B772" s="105" t="s">
        <v>3976</v>
      </c>
      <c r="C772" s="105" t="s">
        <v>3977</v>
      </c>
      <c r="D772" s="105" t="s">
        <v>4698</v>
      </c>
      <c r="E772" s="114">
        <v>1290</v>
      </c>
      <c r="F772" s="178">
        <f>IF(LOOKUP($J772,RABAT!$A$6:$A$9,RABAT!$A$6:$A$9)=$J772,LOOKUP($J772,RABAT!$A$6:$A$9,RABAT!C$6:C$9),"---")</f>
        <v>0</v>
      </c>
      <c r="G772" s="107">
        <f t="shared" si="58"/>
        <v>1290</v>
      </c>
      <c r="H772" s="117" t="s">
        <v>1825</v>
      </c>
      <c r="I772" s="39" t="s">
        <v>1822</v>
      </c>
      <c r="J772" s="40" t="s">
        <v>2365</v>
      </c>
      <c r="K772" s="39" t="s">
        <v>2364</v>
      </c>
      <c r="M772" s="7">
        <f t="shared" si="59"/>
        <v>0</v>
      </c>
    </row>
    <row r="773" spans="1:13" ht="12.75" customHeight="1">
      <c r="A773" s="7">
        <v>778</v>
      </c>
      <c r="B773" s="105" t="s">
        <v>3978</v>
      </c>
      <c r="C773" s="105" t="s">
        <v>3979</v>
      </c>
      <c r="D773" s="105" t="s">
        <v>4697</v>
      </c>
      <c r="E773" s="114">
        <v>1440</v>
      </c>
      <c r="F773" s="178">
        <f>IF(LOOKUP($J773,RABAT!$A$6:$A$9,RABAT!$A$6:$A$9)=$J773,LOOKUP($J773,RABAT!$A$6:$A$9,RABAT!C$6:C$9),"---")</f>
        <v>0</v>
      </c>
      <c r="G773" s="107">
        <f t="shared" si="58"/>
        <v>1440</v>
      </c>
      <c r="H773" s="117" t="s">
        <v>956</v>
      </c>
      <c r="I773" s="39" t="s">
        <v>1822</v>
      </c>
      <c r="J773" s="40" t="s">
        <v>2365</v>
      </c>
      <c r="K773" s="39" t="s">
        <v>2364</v>
      </c>
      <c r="M773" s="7">
        <f t="shared" si="59"/>
        <v>0</v>
      </c>
    </row>
    <row r="774" spans="1:13" ht="12.75" customHeight="1">
      <c r="A774" s="3">
        <v>779</v>
      </c>
      <c r="B774" s="105" t="s">
        <v>3980</v>
      </c>
      <c r="C774" s="105" t="s">
        <v>3981</v>
      </c>
      <c r="D774" s="105" t="s">
        <v>4697</v>
      </c>
      <c r="E774" s="114">
        <v>1578</v>
      </c>
      <c r="F774" s="178">
        <f>IF(LOOKUP($J774,RABAT!$A$6:$A$9,RABAT!$A$6:$A$9)=$J774,LOOKUP($J774,RABAT!$A$6:$A$9,RABAT!C$6:C$9),"---")</f>
        <v>0</v>
      </c>
      <c r="G774" s="107">
        <f t="shared" si="58"/>
        <v>1578</v>
      </c>
      <c r="H774" s="117" t="s">
        <v>1828</v>
      </c>
      <c r="I774" s="39" t="s">
        <v>1822</v>
      </c>
      <c r="J774" s="40" t="s">
        <v>2365</v>
      </c>
      <c r="K774" s="39" t="s">
        <v>2364</v>
      </c>
      <c r="M774" s="7">
        <f t="shared" si="59"/>
        <v>0</v>
      </c>
    </row>
    <row r="775" spans="1:13" ht="12.75" customHeight="1">
      <c r="A775" s="7">
        <v>780</v>
      </c>
      <c r="B775" s="105" t="s">
        <v>3982</v>
      </c>
      <c r="C775" s="105" t="s">
        <v>3983</v>
      </c>
      <c r="D775" s="105" t="s">
        <v>4698</v>
      </c>
      <c r="E775" s="114">
        <v>2144</v>
      </c>
      <c r="F775" s="178">
        <f>IF(LOOKUP($J775,RABAT!$A$6:$A$9,RABAT!$A$6:$A$9)=$J775,LOOKUP($J775,RABAT!$A$6:$A$9,RABAT!C$6:C$9),"---")</f>
        <v>0</v>
      </c>
      <c r="G775" s="107">
        <f t="shared" si="58"/>
        <v>2144</v>
      </c>
      <c r="H775" s="117" t="s">
        <v>1831</v>
      </c>
      <c r="I775" s="39" t="s">
        <v>1822</v>
      </c>
      <c r="J775" s="40" t="s">
        <v>2365</v>
      </c>
      <c r="K775" s="39" t="s">
        <v>2364</v>
      </c>
      <c r="M775" s="7">
        <f t="shared" si="59"/>
        <v>0</v>
      </c>
    </row>
    <row r="776" spans="1:13" ht="12.75" customHeight="1">
      <c r="A776" s="3">
        <v>781</v>
      </c>
      <c r="B776" s="105" t="s">
        <v>3984</v>
      </c>
      <c r="C776" s="105" t="s">
        <v>3985</v>
      </c>
      <c r="D776" s="108" t="s">
        <v>4698</v>
      </c>
      <c r="E776" s="114">
        <v>2896</v>
      </c>
      <c r="F776" s="178">
        <f>IF(LOOKUP($J776,RABAT!$A$6:$A$9,RABAT!$A$6:$A$9)=$J776,LOOKUP($J776,RABAT!$A$6:$A$9,RABAT!C$6:C$9),"---")</f>
        <v>0</v>
      </c>
      <c r="G776" s="107">
        <f t="shared" si="58"/>
        <v>2896</v>
      </c>
      <c r="H776" s="117" t="s">
        <v>1834</v>
      </c>
      <c r="I776" s="39" t="s">
        <v>1822</v>
      </c>
      <c r="J776" s="40" t="s">
        <v>2365</v>
      </c>
      <c r="K776" s="39" t="s">
        <v>2364</v>
      </c>
      <c r="M776" s="7">
        <f t="shared" si="59"/>
        <v>0</v>
      </c>
    </row>
    <row r="777" spans="1:13" ht="12.75" customHeight="1">
      <c r="A777" s="7">
        <v>782</v>
      </c>
      <c r="B777" s="105" t="s">
        <v>3986</v>
      </c>
      <c r="C777" s="105" t="s">
        <v>3987</v>
      </c>
      <c r="D777" s="105" t="s">
        <v>4697</v>
      </c>
      <c r="E777" s="114">
        <v>2561</v>
      </c>
      <c r="F777" s="178">
        <f>IF(LOOKUP($J777,RABAT!$A$6:$A$9,RABAT!$A$6:$A$9)=$J777,LOOKUP($J777,RABAT!$A$6:$A$9,RABAT!C$6:C$9),"---")</f>
        <v>0</v>
      </c>
      <c r="G777" s="107">
        <f t="shared" si="58"/>
        <v>2561</v>
      </c>
      <c r="H777" s="117" t="s">
        <v>1786</v>
      </c>
      <c r="I777" s="39" t="s">
        <v>1822</v>
      </c>
      <c r="J777" s="40" t="s">
        <v>2365</v>
      </c>
      <c r="K777" s="39" t="s">
        <v>2364</v>
      </c>
      <c r="M777" s="7">
        <f t="shared" si="59"/>
        <v>0</v>
      </c>
    </row>
    <row r="778" spans="1:13" ht="12.75" customHeight="1">
      <c r="A778" s="3">
        <v>783</v>
      </c>
      <c r="B778" s="105" t="s">
        <v>3988</v>
      </c>
      <c r="C778" s="105" t="s">
        <v>3989</v>
      </c>
      <c r="D778" s="105" t="s">
        <v>4698</v>
      </c>
      <c r="E778" s="114">
        <v>5035</v>
      </c>
      <c r="F778" s="178">
        <f>IF(LOOKUP($J778,RABAT!$A$6:$A$9,RABAT!$A$6:$A$9)=$J778,LOOKUP($J778,RABAT!$A$6:$A$9,RABAT!C$6:C$9),"---")</f>
        <v>0</v>
      </c>
      <c r="G778" s="107">
        <f t="shared" si="58"/>
        <v>5035</v>
      </c>
      <c r="H778" s="117" t="s">
        <v>957</v>
      </c>
      <c r="I778" s="39" t="s">
        <v>1822</v>
      </c>
      <c r="J778" s="40" t="s">
        <v>2365</v>
      </c>
      <c r="K778" s="39" t="s">
        <v>2364</v>
      </c>
      <c r="M778" s="7">
        <f t="shared" si="59"/>
        <v>0</v>
      </c>
    </row>
    <row r="779" spans="1:13" ht="12.75" customHeight="1">
      <c r="A779" s="7">
        <v>784</v>
      </c>
      <c r="B779" s="105" t="s">
        <v>3954</v>
      </c>
      <c r="C779" s="105" t="s">
        <v>3955</v>
      </c>
      <c r="D779" s="105" t="s">
        <v>4698</v>
      </c>
      <c r="E779" s="114">
        <v>7553</v>
      </c>
      <c r="F779" s="178">
        <f>IF(LOOKUP($J779,RABAT!$A$6:$A$9,RABAT!$A$6:$A$9)=$J779,LOOKUP($J779,RABAT!$A$6:$A$9,RABAT!C$6:C$9),"---")</f>
        <v>0</v>
      </c>
      <c r="G779" s="107">
        <f t="shared" si="58"/>
        <v>7553</v>
      </c>
      <c r="H779" s="117" t="s">
        <v>1787</v>
      </c>
      <c r="I779" s="39" t="s">
        <v>1822</v>
      </c>
      <c r="J779" s="40" t="s">
        <v>2365</v>
      </c>
      <c r="K779" s="39" t="s">
        <v>2364</v>
      </c>
      <c r="M779" s="7">
        <f t="shared" si="59"/>
        <v>0</v>
      </c>
    </row>
    <row r="780" spans="1:13" ht="12.75" customHeight="1">
      <c r="A780" s="3">
        <v>785</v>
      </c>
      <c r="B780" s="105" t="s">
        <v>3956</v>
      </c>
      <c r="C780" s="105" t="s">
        <v>3957</v>
      </c>
      <c r="D780" s="105" t="s">
        <v>4698</v>
      </c>
      <c r="E780" s="114">
        <v>7720</v>
      </c>
      <c r="F780" s="178">
        <f>IF(LOOKUP($J780,RABAT!$A$6:$A$9,RABAT!$A$6:$A$9)=$J780,LOOKUP($J780,RABAT!$A$6:$A$9,RABAT!C$6:C$9),"---")</f>
        <v>0</v>
      </c>
      <c r="G780" s="107">
        <f t="shared" si="58"/>
        <v>7720</v>
      </c>
      <c r="H780" s="118" t="s">
        <v>958</v>
      </c>
      <c r="I780" s="67" t="s">
        <v>1822</v>
      </c>
      <c r="J780" s="68" t="s">
        <v>2365</v>
      </c>
      <c r="K780" s="67" t="s">
        <v>2364</v>
      </c>
      <c r="M780" s="7">
        <f t="shared" si="59"/>
        <v>0</v>
      </c>
    </row>
    <row r="781" spans="1:13" s="3" customFormat="1" ht="12.75" customHeight="1">
      <c r="A781" s="7">
        <v>786</v>
      </c>
      <c r="B781" s="129" t="s">
        <v>4678</v>
      </c>
      <c r="C781" s="130" t="s">
        <v>5358</v>
      </c>
      <c r="D781" s="131" t="s">
        <v>4696</v>
      </c>
      <c r="E781" s="132" t="s">
        <v>4683</v>
      </c>
      <c r="F781" s="176" t="s">
        <v>4684</v>
      </c>
      <c r="G781" s="133" t="s">
        <v>4685</v>
      </c>
      <c r="H781" s="5" t="s">
        <v>4680</v>
      </c>
      <c r="I781" s="5" t="s">
        <v>4681</v>
      </c>
      <c r="J781" s="5" t="s">
        <v>4682</v>
      </c>
      <c r="K781" s="5" t="s">
        <v>2363</v>
      </c>
      <c r="M781" s="7">
        <f t="shared" si="59"/>
        <v>0</v>
      </c>
    </row>
    <row r="782" spans="1:13" ht="12.75" customHeight="1">
      <c r="A782" s="3">
        <v>787</v>
      </c>
      <c r="B782" s="105" t="s">
        <v>3932</v>
      </c>
      <c r="C782" s="105" t="s">
        <v>3933</v>
      </c>
      <c r="D782" s="105" t="s">
        <v>4697</v>
      </c>
      <c r="E782" s="114">
        <v>352</v>
      </c>
      <c r="F782" s="178">
        <f>IF(LOOKUP($J782,RABAT!$A$6:$A$9,RABAT!$A$6:$A$9)=$J782,LOOKUP($J782,RABAT!$A$6:$A$9,RABAT!C$6:C$9),"---")</f>
        <v>0</v>
      </c>
      <c r="G782" s="107">
        <f t="shared" ref="G782:G792" si="60">CEILING(E782-(E782*F782),0.1)</f>
        <v>352</v>
      </c>
      <c r="H782" s="117" t="s">
        <v>2391</v>
      </c>
      <c r="I782" s="39" t="s">
        <v>1468</v>
      </c>
      <c r="J782" s="40" t="s">
        <v>2365</v>
      </c>
      <c r="K782" s="39" t="s">
        <v>2364</v>
      </c>
      <c r="M782" s="7">
        <f t="shared" si="59"/>
        <v>0</v>
      </c>
    </row>
    <row r="783" spans="1:13" ht="12.75" customHeight="1">
      <c r="A783" s="7">
        <v>788</v>
      </c>
      <c r="B783" s="105" t="s">
        <v>3934</v>
      </c>
      <c r="C783" s="105" t="s">
        <v>3935</v>
      </c>
      <c r="D783" s="105" t="s">
        <v>4697</v>
      </c>
      <c r="E783" s="114">
        <v>592</v>
      </c>
      <c r="F783" s="178">
        <f>IF(LOOKUP($J783,RABAT!$A$6:$A$9,RABAT!$A$6:$A$9)=$J783,LOOKUP($J783,RABAT!$A$6:$A$9,RABAT!C$6:C$9),"---")</f>
        <v>0</v>
      </c>
      <c r="G783" s="107">
        <f t="shared" si="60"/>
        <v>592</v>
      </c>
      <c r="H783" s="117" t="s">
        <v>2394</v>
      </c>
      <c r="I783" s="39" t="s">
        <v>1468</v>
      </c>
      <c r="J783" s="40" t="s">
        <v>2365</v>
      </c>
      <c r="K783" s="39" t="s">
        <v>2364</v>
      </c>
      <c r="M783" s="7">
        <f t="shared" si="59"/>
        <v>0</v>
      </c>
    </row>
    <row r="784" spans="1:13" ht="12.75" customHeight="1">
      <c r="A784" s="3">
        <v>789</v>
      </c>
      <c r="B784" s="105" t="s">
        <v>3936</v>
      </c>
      <c r="C784" s="105" t="s">
        <v>3937</v>
      </c>
      <c r="D784" s="105" t="s">
        <v>4697</v>
      </c>
      <c r="E784" s="114">
        <v>1164</v>
      </c>
      <c r="F784" s="178">
        <f>IF(LOOKUP($J784,RABAT!$A$6:$A$9,RABAT!$A$6:$A$9)=$J784,LOOKUP($J784,RABAT!$A$6:$A$9,RABAT!C$6:C$9),"---")</f>
        <v>0</v>
      </c>
      <c r="G784" s="107">
        <f t="shared" si="60"/>
        <v>1164</v>
      </c>
      <c r="H784" s="117" t="s">
        <v>1825</v>
      </c>
      <c r="I784" s="39" t="s">
        <v>1468</v>
      </c>
      <c r="J784" s="40" t="s">
        <v>2365</v>
      </c>
      <c r="K784" s="39" t="s">
        <v>2364</v>
      </c>
      <c r="M784" s="7">
        <f t="shared" si="59"/>
        <v>0</v>
      </c>
    </row>
    <row r="785" spans="1:13" ht="12.75" customHeight="1">
      <c r="A785" s="7">
        <v>790</v>
      </c>
      <c r="B785" s="105" t="s">
        <v>3938</v>
      </c>
      <c r="C785" s="105" t="s">
        <v>3939</v>
      </c>
      <c r="D785" s="105" t="s">
        <v>4698</v>
      </c>
      <c r="E785" s="114">
        <v>1428</v>
      </c>
      <c r="F785" s="178">
        <f>IF(LOOKUP($J785,RABAT!$A$6:$A$9,RABAT!$A$6:$A$9)=$J785,LOOKUP($J785,RABAT!$A$6:$A$9,RABAT!C$6:C$9),"---")</f>
        <v>0</v>
      </c>
      <c r="G785" s="107">
        <f t="shared" si="60"/>
        <v>1428</v>
      </c>
      <c r="H785" s="117" t="s">
        <v>956</v>
      </c>
      <c r="I785" s="39" t="s">
        <v>1468</v>
      </c>
      <c r="J785" s="40" t="s">
        <v>2365</v>
      </c>
      <c r="K785" s="39" t="s">
        <v>2364</v>
      </c>
      <c r="M785" s="7">
        <f t="shared" si="59"/>
        <v>0</v>
      </c>
    </row>
    <row r="786" spans="1:13" ht="12.75" customHeight="1">
      <c r="A786" s="3">
        <v>791</v>
      </c>
      <c r="B786" s="105" t="s">
        <v>3940</v>
      </c>
      <c r="C786" s="105" t="s">
        <v>3941</v>
      </c>
      <c r="D786" s="105" t="s">
        <v>4697</v>
      </c>
      <c r="E786" s="114">
        <v>1205</v>
      </c>
      <c r="F786" s="178">
        <f>IF(LOOKUP($J786,RABAT!$A$6:$A$9,RABAT!$A$6:$A$9)=$J786,LOOKUP($J786,RABAT!$A$6:$A$9,RABAT!C$6:C$9),"---")</f>
        <v>0</v>
      </c>
      <c r="G786" s="107">
        <f t="shared" si="60"/>
        <v>1205</v>
      </c>
      <c r="H786" s="117" t="s">
        <v>1828</v>
      </c>
      <c r="I786" s="39" t="s">
        <v>1468</v>
      </c>
      <c r="J786" s="40" t="s">
        <v>2365</v>
      </c>
      <c r="K786" s="39" t="s">
        <v>2364</v>
      </c>
      <c r="M786" s="7">
        <f t="shared" si="59"/>
        <v>0</v>
      </c>
    </row>
    <row r="787" spans="1:13" ht="12.75" customHeight="1">
      <c r="A787" s="7">
        <v>792</v>
      </c>
      <c r="B787" s="105" t="s">
        <v>3942</v>
      </c>
      <c r="C787" s="105" t="s">
        <v>3943</v>
      </c>
      <c r="D787" s="105" t="s">
        <v>4697</v>
      </c>
      <c r="E787" s="114">
        <v>1913</v>
      </c>
      <c r="F787" s="178">
        <f>IF(LOOKUP($J787,RABAT!$A$6:$A$9,RABAT!$A$6:$A$9)=$J787,LOOKUP($J787,RABAT!$A$6:$A$9,RABAT!C$6:C$9),"---")</f>
        <v>0</v>
      </c>
      <c r="G787" s="107">
        <f t="shared" si="60"/>
        <v>1913</v>
      </c>
      <c r="H787" s="117" t="s">
        <v>1831</v>
      </c>
      <c r="I787" s="39" t="s">
        <v>1468</v>
      </c>
      <c r="J787" s="40" t="s">
        <v>2365</v>
      </c>
      <c r="K787" s="39" t="s">
        <v>2364</v>
      </c>
      <c r="M787" s="7">
        <f t="shared" si="59"/>
        <v>0</v>
      </c>
    </row>
    <row r="788" spans="1:13" ht="12.75" customHeight="1">
      <c r="A788" s="3">
        <v>793</v>
      </c>
      <c r="B788" s="105" t="s">
        <v>3944</v>
      </c>
      <c r="C788" s="105" t="s">
        <v>3945</v>
      </c>
      <c r="D788" s="105" t="s">
        <v>4697</v>
      </c>
      <c r="E788" s="114">
        <v>2615</v>
      </c>
      <c r="F788" s="178">
        <f>IF(LOOKUP($J788,RABAT!$A$6:$A$9,RABAT!$A$6:$A$9)=$J788,LOOKUP($J788,RABAT!$A$6:$A$9,RABAT!C$6:C$9),"---")</f>
        <v>0</v>
      </c>
      <c r="G788" s="107">
        <f t="shared" si="60"/>
        <v>2615</v>
      </c>
      <c r="H788" s="117" t="s">
        <v>1834</v>
      </c>
      <c r="I788" s="39" t="s">
        <v>1468</v>
      </c>
      <c r="J788" s="40" t="s">
        <v>2365</v>
      </c>
      <c r="K788" s="39" t="s">
        <v>2364</v>
      </c>
      <c r="M788" s="7">
        <f t="shared" si="59"/>
        <v>0</v>
      </c>
    </row>
    <row r="789" spans="1:13" ht="12.75" customHeight="1">
      <c r="A789" s="7">
        <v>794</v>
      </c>
      <c r="B789" s="105" t="s">
        <v>3946</v>
      </c>
      <c r="C789" s="105" t="s">
        <v>3947</v>
      </c>
      <c r="D789" s="105" t="s">
        <v>4697</v>
      </c>
      <c r="E789" s="114">
        <v>2225</v>
      </c>
      <c r="F789" s="178">
        <f>IF(LOOKUP($J789,RABAT!$A$6:$A$9,RABAT!$A$6:$A$9)=$J789,LOOKUP($J789,RABAT!$A$6:$A$9,RABAT!C$6:C$9),"---")</f>
        <v>0</v>
      </c>
      <c r="G789" s="107">
        <f t="shared" si="60"/>
        <v>2225</v>
      </c>
      <c r="H789" s="117" t="s">
        <v>1786</v>
      </c>
      <c r="I789" s="39" t="s">
        <v>1468</v>
      </c>
      <c r="J789" s="40" t="s">
        <v>2365</v>
      </c>
      <c r="K789" s="39" t="s">
        <v>2364</v>
      </c>
      <c r="M789" s="7">
        <f t="shared" si="59"/>
        <v>0</v>
      </c>
    </row>
    <row r="790" spans="1:13" ht="12.75" customHeight="1">
      <c r="A790" s="3">
        <v>795</v>
      </c>
      <c r="B790" s="105" t="s">
        <v>3948</v>
      </c>
      <c r="C790" s="105" t="s">
        <v>3949</v>
      </c>
      <c r="D790" s="105" t="s">
        <v>4698</v>
      </c>
      <c r="E790" s="114">
        <v>4530</v>
      </c>
      <c r="F790" s="178">
        <f>IF(LOOKUP($J790,RABAT!$A$6:$A$9,RABAT!$A$6:$A$9)=$J790,LOOKUP($J790,RABAT!$A$6:$A$9,RABAT!C$6:C$9),"---")</f>
        <v>0</v>
      </c>
      <c r="G790" s="107">
        <f t="shared" si="60"/>
        <v>4530</v>
      </c>
      <c r="H790" s="117" t="s">
        <v>957</v>
      </c>
      <c r="I790" s="39" t="s">
        <v>1468</v>
      </c>
      <c r="J790" s="40" t="s">
        <v>2365</v>
      </c>
      <c r="K790" s="39" t="s">
        <v>2364</v>
      </c>
      <c r="M790" s="7">
        <f t="shared" si="59"/>
        <v>0</v>
      </c>
    </row>
    <row r="791" spans="1:13" ht="12.75" customHeight="1">
      <c r="A791" s="7">
        <v>796</v>
      </c>
      <c r="B791" s="105" t="s">
        <v>3950</v>
      </c>
      <c r="C791" s="105" t="s">
        <v>3951</v>
      </c>
      <c r="D791" s="105" t="s">
        <v>4698</v>
      </c>
      <c r="E791" s="114">
        <v>6378</v>
      </c>
      <c r="F791" s="178">
        <f>IF(LOOKUP($J791,RABAT!$A$6:$A$9,RABAT!$A$6:$A$9)=$J791,LOOKUP($J791,RABAT!$A$6:$A$9,RABAT!C$6:C$9),"---")</f>
        <v>0</v>
      </c>
      <c r="G791" s="107">
        <f t="shared" si="60"/>
        <v>6378</v>
      </c>
      <c r="H791" s="117" t="s">
        <v>1787</v>
      </c>
      <c r="I791" s="39" t="s">
        <v>1468</v>
      </c>
      <c r="J791" s="40" t="s">
        <v>2365</v>
      </c>
      <c r="K791" s="39" t="s">
        <v>2364</v>
      </c>
      <c r="M791" s="7">
        <f t="shared" si="59"/>
        <v>0</v>
      </c>
    </row>
    <row r="792" spans="1:13" ht="12.75" customHeight="1">
      <c r="A792" s="3">
        <v>797</v>
      </c>
      <c r="B792" s="105" t="s">
        <v>3952</v>
      </c>
      <c r="C792" s="105" t="s">
        <v>3953</v>
      </c>
      <c r="D792" s="105" t="s">
        <v>4697</v>
      </c>
      <c r="E792" s="114">
        <v>5758</v>
      </c>
      <c r="F792" s="178">
        <f>IF(LOOKUP($J792,RABAT!$A$6:$A$9,RABAT!$A$6:$A$9)=$J792,LOOKUP($J792,RABAT!$A$6:$A$9,RABAT!C$6:C$9),"---")</f>
        <v>0</v>
      </c>
      <c r="G792" s="107">
        <f t="shared" si="60"/>
        <v>5758</v>
      </c>
      <c r="H792" s="118" t="s">
        <v>958</v>
      </c>
      <c r="I792" s="67" t="s">
        <v>1468</v>
      </c>
      <c r="J792" s="68" t="s">
        <v>2365</v>
      </c>
      <c r="K792" s="67" t="s">
        <v>2364</v>
      </c>
      <c r="M792" s="7">
        <f t="shared" si="59"/>
        <v>0</v>
      </c>
    </row>
    <row r="793" spans="1:13" s="3" customFormat="1" ht="12.75" customHeight="1">
      <c r="A793" s="7">
        <v>798</v>
      </c>
      <c r="B793" s="129" t="s">
        <v>4678</v>
      </c>
      <c r="C793" s="130" t="s">
        <v>5359</v>
      </c>
      <c r="D793" s="131" t="s">
        <v>4696</v>
      </c>
      <c r="E793" s="132" t="s">
        <v>4683</v>
      </c>
      <c r="F793" s="176" t="s">
        <v>4684</v>
      </c>
      <c r="G793" s="133" t="s">
        <v>4685</v>
      </c>
      <c r="H793" s="103" t="s">
        <v>4680</v>
      </c>
      <c r="I793" s="103" t="s">
        <v>4681</v>
      </c>
      <c r="J793" s="103" t="s">
        <v>4682</v>
      </c>
      <c r="K793" s="103" t="s">
        <v>2363</v>
      </c>
      <c r="M793" s="7">
        <f t="shared" si="59"/>
        <v>0</v>
      </c>
    </row>
    <row r="794" spans="1:13" ht="12.75" customHeight="1">
      <c r="A794" s="3">
        <v>799</v>
      </c>
      <c r="B794" s="105" t="s">
        <v>4254</v>
      </c>
      <c r="C794" s="105" t="s">
        <v>4255</v>
      </c>
      <c r="D794" s="108" t="s">
        <v>4700</v>
      </c>
      <c r="E794" s="114">
        <v>373</v>
      </c>
      <c r="F794" s="178">
        <f>IF(LOOKUP($J794,RABAT!$A$6:$A$9,RABAT!$A$6:$A$9)=$J794,LOOKUP($J794,RABAT!$A$6:$A$9,RABAT!C$6:C$9),"---")</f>
        <v>0</v>
      </c>
      <c r="G794" s="107">
        <f t="shared" ref="G794:G809" si="61">CEILING(E794-(E794*F794),0.1)</f>
        <v>373</v>
      </c>
      <c r="H794" s="117" t="s">
        <v>2376</v>
      </c>
      <c r="I794" s="39" t="s">
        <v>1822</v>
      </c>
      <c r="J794" s="40" t="s">
        <v>2365</v>
      </c>
      <c r="K794" s="39" t="s">
        <v>2364</v>
      </c>
      <c r="M794" s="7">
        <f t="shared" si="59"/>
        <v>0</v>
      </c>
    </row>
    <row r="795" spans="1:13" ht="12.75" customHeight="1">
      <c r="A795" s="7">
        <v>800</v>
      </c>
      <c r="B795" s="105" t="s">
        <v>4256</v>
      </c>
      <c r="C795" s="105" t="s">
        <v>4257</v>
      </c>
      <c r="D795" s="108" t="s">
        <v>4698</v>
      </c>
      <c r="E795" s="114">
        <v>473</v>
      </c>
      <c r="F795" s="178">
        <f>IF(LOOKUP($J795,RABAT!$A$6:$A$9,RABAT!$A$6:$A$9)=$J795,LOOKUP($J795,RABAT!$A$6:$A$9,RABAT!C$6:C$9),"---")</f>
        <v>0</v>
      </c>
      <c r="G795" s="107">
        <f t="shared" si="61"/>
        <v>473</v>
      </c>
      <c r="H795" s="117" t="s">
        <v>2379</v>
      </c>
      <c r="I795" s="39" t="s">
        <v>1822</v>
      </c>
      <c r="J795" s="40" t="s">
        <v>2365</v>
      </c>
      <c r="K795" s="39" t="s">
        <v>2364</v>
      </c>
      <c r="M795" s="7">
        <f t="shared" si="59"/>
        <v>0</v>
      </c>
    </row>
    <row r="796" spans="1:13" ht="12.75" customHeight="1">
      <c r="A796" s="3">
        <v>801</v>
      </c>
      <c r="B796" s="105" t="s">
        <v>4258</v>
      </c>
      <c r="C796" s="105" t="s">
        <v>4259</v>
      </c>
      <c r="D796" s="108" t="s">
        <v>4698</v>
      </c>
      <c r="E796" s="114">
        <v>537</v>
      </c>
      <c r="F796" s="178">
        <f>IF(LOOKUP($J796,RABAT!$A$6:$A$9,RABAT!$A$6:$A$9)=$J796,LOOKUP($J796,RABAT!$A$6:$A$9,RABAT!C$6:C$9),"---")</f>
        <v>0</v>
      </c>
      <c r="G796" s="107">
        <f t="shared" si="61"/>
        <v>537</v>
      </c>
      <c r="H796" s="117" t="s">
        <v>2382</v>
      </c>
      <c r="I796" s="39" t="s">
        <v>1822</v>
      </c>
      <c r="J796" s="40" t="s">
        <v>2365</v>
      </c>
      <c r="K796" s="39" t="s">
        <v>2364</v>
      </c>
      <c r="M796" s="7">
        <f t="shared" si="59"/>
        <v>0</v>
      </c>
    </row>
    <row r="797" spans="1:13" ht="12.75" customHeight="1">
      <c r="A797" s="7">
        <v>802</v>
      </c>
      <c r="B797" s="105" t="s">
        <v>4260</v>
      </c>
      <c r="C797" s="105" t="s">
        <v>4261</v>
      </c>
      <c r="D797" s="105" t="s">
        <v>4698</v>
      </c>
      <c r="E797" s="114">
        <v>957</v>
      </c>
      <c r="F797" s="178">
        <f>IF(LOOKUP($J797,RABAT!$A$6:$A$9,RABAT!$A$6:$A$9)=$J797,LOOKUP($J797,RABAT!$A$6:$A$9,RABAT!C$6:C$9),"---")</f>
        <v>0</v>
      </c>
      <c r="G797" s="107">
        <f t="shared" si="61"/>
        <v>957</v>
      </c>
      <c r="H797" s="117" t="s">
        <v>2385</v>
      </c>
      <c r="I797" s="39" t="s">
        <v>1822</v>
      </c>
      <c r="J797" s="40" t="s">
        <v>2365</v>
      </c>
      <c r="K797" s="39" t="s">
        <v>2364</v>
      </c>
      <c r="M797" s="7">
        <f t="shared" si="59"/>
        <v>0</v>
      </c>
    </row>
    <row r="798" spans="1:13" ht="12.75" customHeight="1">
      <c r="A798" s="3">
        <v>803</v>
      </c>
      <c r="B798" s="105" t="s">
        <v>4262</v>
      </c>
      <c r="C798" s="105" t="s">
        <v>4263</v>
      </c>
      <c r="D798" s="105" t="s">
        <v>4698</v>
      </c>
      <c r="E798" s="114">
        <v>1390</v>
      </c>
      <c r="F798" s="178">
        <f>IF(LOOKUP($J798,RABAT!$A$6:$A$9,RABAT!$A$6:$A$9)=$J798,LOOKUP($J798,RABAT!$A$6:$A$9,RABAT!C$6:C$9),"---")</f>
        <v>0</v>
      </c>
      <c r="G798" s="107">
        <f t="shared" si="61"/>
        <v>1390</v>
      </c>
      <c r="H798" s="117" t="s">
        <v>2388</v>
      </c>
      <c r="I798" s="39" t="s">
        <v>1822</v>
      </c>
      <c r="J798" s="40" t="s">
        <v>2365</v>
      </c>
      <c r="K798" s="39" t="s">
        <v>2364</v>
      </c>
      <c r="M798" s="7">
        <f t="shared" si="59"/>
        <v>0</v>
      </c>
    </row>
    <row r="799" spans="1:13" ht="12.75" customHeight="1">
      <c r="A799" s="7">
        <v>804</v>
      </c>
      <c r="B799" s="105" t="s">
        <v>4264</v>
      </c>
      <c r="C799" s="105" t="s">
        <v>4265</v>
      </c>
      <c r="D799" s="105" t="s">
        <v>4697</v>
      </c>
      <c r="E799" s="114">
        <v>736</v>
      </c>
      <c r="F799" s="178">
        <f>IF(LOOKUP($J799,RABAT!$A$6:$A$9,RABAT!$A$6:$A$9)=$J799,LOOKUP($J799,RABAT!$A$6:$A$9,RABAT!C$6:C$9),"---")</f>
        <v>0</v>
      </c>
      <c r="G799" s="107">
        <f t="shared" si="61"/>
        <v>736</v>
      </c>
      <c r="H799" s="117" t="s">
        <v>2391</v>
      </c>
      <c r="I799" s="39" t="s">
        <v>1822</v>
      </c>
      <c r="J799" s="40" t="s">
        <v>2365</v>
      </c>
      <c r="K799" s="39" t="s">
        <v>2364</v>
      </c>
      <c r="M799" s="7">
        <f t="shared" si="59"/>
        <v>0</v>
      </c>
    </row>
    <row r="800" spans="1:13" ht="12.75" customHeight="1">
      <c r="A800" s="3">
        <v>805</v>
      </c>
      <c r="B800" s="105" t="s">
        <v>4266</v>
      </c>
      <c r="C800" s="105" t="s">
        <v>4267</v>
      </c>
      <c r="D800" s="105" t="s">
        <v>4697</v>
      </c>
      <c r="E800" s="114">
        <v>865</v>
      </c>
      <c r="F800" s="178">
        <f>IF(LOOKUP($J800,RABAT!$A$6:$A$9,RABAT!$A$6:$A$9)=$J800,LOOKUP($J800,RABAT!$A$6:$A$9,RABAT!C$6:C$9),"---")</f>
        <v>0</v>
      </c>
      <c r="G800" s="107">
        <f t="shared" si="61"/>
        <v>865</v>
      </c>
      <c r="H800" s="117" t="s">
        <v>2394</v>
      </c>
      <c r="I800" s="39" t="s">
        <v>1822</v>
      </c>
      <c r="J800" s="40" t="s">
        <v>2365</v>
      </c>
      <c r="K800" s="39" t="s">
        <v>2364</v>
      </c>
      <c r="M800" s="7">
        <f t="shared" si="59"/>
        <v>0</v>
      </c>
    </row>
    <row r="801" spans="1:13" ht="12.75" customHeight="1">
      <c r="A801" s="7">
        <v>806</v>
      </c>
      <c r="B801" s="105" t="s">
        <v>4268</v>
      </c>
      <c r="C801" s="105" t="s">
        <v>4269</v>
      </c>
      <c r="D801" s="105" t="s">
        <v>4698</v>
      </c>
      <c r="E801" s="114">
        <v>2437</v>
      </c>
      <c r="F801" s="178">
        <f>IF(LOOKUP($J801,RABAT!$A$6:$A$9,RABAT!$A$6:$A$9)=$J801,LOOKUP($J801,RABAT!$A$6:$A$9,RABAT!C$6:C$9),"---")</f>
        <v>0</v>
      </c>
      <c r="G801" s="107">
        <f t="shared" si="61"/>
        <v>2437</v>
      </c>
      <c r="H801" s="117" t="s">
        <v>1825</v>
      </c>
      <c r="I801" s="39" t="s">
        <v>1822</v>
      </c>
      <c r="J801" s="40" t="s">
        <v>2365</v>
      </c>
      <c r="K801" s="39" t="s">
        <v>2364</v>
      </c>
      <c r="M801" s="7">
        <f t="shared" si="59"/>
        <v>0</v>
      </c>
    </row>
    <row r="802" spans="1:13" ht="12.75" customHeight="1">
      <c r="A802" s="3">
        <v>807</v>
      </c>
      <c r="B802" s="105" t="s">
        <v>4270</v>
      </c>
      <c r="C802" s="105" t="s">
        <v>4271</v>
      </c>
      <c r="D802" s="105" t="s">
        <v>4698</v>
      </c>
      <c r="E802" s="114">
        <v>2983</v>
      </c>
      <c r="F802" s="178">
        <f>IF(LOOKUP($J802,RABAT!$A$6:$A$9,RABAT!$A$6:$A$9)=$J802,LOOKUP($J802,RABAT!$A$6:$A$9,RABAT!C$6:C$9),"---")</f>
        <v>0</v>
      </c>
      <c r="G802" s="107">
        <f t="shared" si="61"/>
        <v>2983</v>
      </c>
      <c r="H802" s="117" t="s">
        <v>956</v>
      </c>
      <c r="I802" s="39" t="s">
        <v>1822</v>
      </c>
      <c r="J802" s="40" t="s">
        <v>2365</v>
      </c>
      <c r="K802" s="39" t="s">
        <v>2364</v>
      </c>
      <c r="M802" s="7">
        <f t="shared" si="59"/>
        <v>0</v>
      </c>
    </row>
    <row r="803" spans="1:13" ht="12.75" customHeight="1">
      <c r="A803" s="7">
        <v>808</v>
      </c>
      <c r="B803" s="105" t="s">
        <v>4272</v>
      </c>
      <c r="C803" s="105" t="s">
        <v>4273</v>
      </c>
      <c r="D803" s="105" t="s">
        <v>4697</v>
      </c>
      <c r="E803" s="114">
        <v>1846</v>
      </c>
      <c r="F803" s="178">
        <f>IF(LOOKUP($J803,RABAT!$A$6:$A$9,RABAT!$A$6:$A$9)=$J803,LOOKUP($J803,RABAT!$A$6:$A$9,RABAT!C$6:C$9),"---")</f>
        <v>0</v>
      </c>
      <c r="G803" s="107">
        <f t="shared" si="61"/>
        <v>1846</v>
      </c>
      <c r="H803" s="117" t="s">
        <v>1828</v>
      </c>
      <c r="I803" s="39" t="s">
        <v>1822</v>
      </c>
      <c r="J803" s="40" t="s">
        <v>2365</v>
      </c>
      <c r="K803" s="39" t="s">
        <v>2364</v>
      </c>
      <c r="M803" s="7">
        <f t="shared" si="59"/>
        <v>0</v>
      </c>
    </row>
    <row r="804" spans="1:13" ht="12.75" customHeight="1">
      <c r="A804" s="3">
        <v>809</v>
      </c>
      <c r="B804" s="105" t="s">
        <v>4274</v>
      </c>
      <c r="C804" s="105" t="s">
        <v>4275</v>
      </c>
      <c r="D804" s="105" t="s">
        <v>4698</v>
      </c>
      <c r="E804" s="114">
        <v>4930</v>
      </c>
      <c r="F804" s="178">
        <f>IF(LOOKUP($J804,RABAT!$A$6:$A$9,RABAT!$A$6:$A$9)=$J804,LOOKUP($J804,RABAT!$A$6:$A$9,RABAT!C$6:C$9),"---")</f>
        <v>0</v>
      </c>
      <c r="G804" s="107">
        <f t="shared" si="61"/>
        <v>4930</v>
      </c>
      <c r="H804" s="117" t="s">
        <v>1831</v>
      </c>
      <c r="I804" s="39" t="s">
        <v>1822</v>
      </c>
      <c r="J804" s="40" t="s">
        <v>2365</v>
      </c>
      <c r="K804" s="39" t="s">
        <v>2364</v>
      </c>
      <c r="M804" s="7">
        <f t="shared" si="59"/>
        <v>0</v>
      </c>
    </row>
    <row r="805" spans="1:13" ht="12.75" customHeight="1">
      <c r="A805" s="7">
        <v>810</v>
      </c>
      <c r="B805" s="105" t="s">
        <v>4276</v>
      </c>
      <c r="C805" s="105" t="s">
        <v>4277</v>
      </c>
      <c r="D805" s="105" t="s">
        <v>4698</v>
      </c>
      <c r="E805" s="114">
        <v>6719</v>
      </c>
      <c r="F805" s="178">
        <f>IF(LOOKUP($J805,RABAT!$A$6:$A$9,RABAT!$A$6:$A$9)=$J805,LOOKUP($J805,RABAT!$A$6:$A$9,RABAT!C$6:C$9),"---")</f>
        <v>0</v>
      </c>
      <c r="G805" s="107">
        <f t="shared" si="61"/>
        <v>6719</v>
      </c>
      <c r="H805" s="117" t="s">
        <v>1834</v>
      </c>
      <c r="I805" s="39" t="s">
        <v>1822</v>
      </c>
      <c r="J805" s="40" t="s">
        <v>2365</v>
      </c>
      <c r="K805" s="39" t="s">
        <v>2364</v>
      </c>
      <c r="M805" s="7">
        <f t="shared" si="59"/>
        <v>0</v>
      </c>
    </row>
    <row r="806" spans="1:13" ht="12.75" customHeight="1">
      <c r="A806" s="3">
        <v>811</v>
      </c>
      <c r="B806" s="105" t="s">
        <v>4278</v>
      </c>
      <c r="C806" s="105" t="s">
        <v>4279</v>
      </c>
      <c r="D806" s="105" t="s">
        <v>4698</v>
      </c>
      <c r="E806" s="114">
        <v>4530</v>
      </c>
      <c r="F806" s="178">
        <f>IF(LOOKUP($J806,RABAT!$A$6:$A$9,RABAT!$A$6:$A$9)=$J806,LOOKUP($J806,RABAT!$A$6:$A$9,RABAT!C$6:C$9),"---")</f>
        <v>0</v>
      </c>
      <c r="G806" s="107">
        <f t="shared" si="61"/>
        <v>4530</v>
      </c>
      <c r="H806" s="117" t="s">
        <v>1786</v>
      </c>
      <c r="I806" s="39" t="s">
        <v>1822</v>
      </c>
      <c r="J806" s="40" t="s">
        <v>2365</v>
      </c>
      <c r="K806" s="39" t="s">
        <v>2364</v>
      </c>
      <c r="M806" s="7">
        <f t="shared" si="59"/>
        <v>0</v>
      </c>
    </row>
    <row r="807" spans="1:13" ht="12.75" customHeight="1">
      <c r="A807" s="7">
        <v>812</v>
      </c>
      <c r="B807" s="105" t="s">
        <v>4280</v>
      </c>
      <c r="C807" s="105" t="s">
        <v>4281</v>
      </c>
      <c r="D807" s="105" t="s">
        <v>4698</v>
      </c>
      <c r="E807" s="114">
        <v>12993</v>
      </c>
      <c r="F807" s="178">
        <f>IF(LOOKUP($J807,RABAT!$A$6:$A$9,RABAT!$A$6:$A$9)=$J807,LOOKUP($J807,RABAT!$A$6:$A$9,RABAT!C$6:C$9),"---")</f>
        <v>0</v>
      </c>
      <c r="G807" s="107">
        <f t="shared" si="61"/>
        <v>12993</v>
      </c>
      <c r="H807" s="117" t="s">
        <v>957</v>
      </c>
      <c r="I807" s="39" t="s">
        <v>1822</v>
      </c>
      <c r="J807" s="40" t="s">
        <v>2365</v>
      </c>
      <c r="K807" s="39" t="s">
        <v>2364</v>
      </c>
      <c r="M807" s="7">
        <f t="shared" si="59"/>
        <v>0</v>
      </c>
    </row>
    <row r="808" spans="1:13" ht="12.75" customHeight="1">
      <c r="A808" s="3">
        <v>813</v>
      </c>
      <c r="B808" s="105" t="s">
        <v>4282</v>
      </c>
      <c r="C808" s="105" t="s">
        <v>4283</v>
      </c>
      <c r="D808" s="105" t="s">
        <v>4698</v>
      </c>
      <c r="E808" s="114">
        <v>18526</v>
      </c>
      <c r="F808" s="178">
        <f>IF(LOOKUP($J808,RABAT!$A$6:$A$9,RABAT!$A$6:$A$9)=$J808,LOOKUP($J808,RABAT!$A$6:$A$9,RABAT!C$6:C$9),"---")</f>
        <v>0</v>
      </c>
      <c r="G808" s="107">
        <f t="shared" si="61"/>
        <v>18526</v>
      </c>
      <c r="H808" s="117" t="s">
        <v>1787</v>
      </c>
      <c r="I808" s="39" t="s">
        <v>1822</v>
      </c>
      <c r="J808" s="40" t="s">
        <v>2365</v>
      </c>
      <c r="K808" s="39" t="s">
        <v>2364</v>
      </c>
      <c r="M808" s="7">
        <f t="shared" si="59"/>
        <v>0</v>
      </c>
    </row>
    <row r="809" spans="1:13" ht="12.75" customHeight="1">
      <c r="A809" s="7">
        <v>814</v>
      </c>
      <c r="B809" s="105" t="s">
        <v>4284</v>
      </c>
      <c r="C809" s="105" t="s">
        <v>4285</v>
      </c>
      <c r="D809" s="105" t="s">
        <v>4698</v>
      </c>
      <c r="E809" s="114">
        <v>21566</v>
      </c>
      <c r="F809" s="178">
        <f>IF(LOOKUP($J809,RABAT!$A$6:$A$9,RABAT!$A$6:$A$9)=$J809,LOOKUP($J809,RABAT!$A$6:$A$9,RABAT!C$6:C$9),"---")</f>
        <v>0</v>
      </c>
      <c r="G809" s="107">
        <f t="shared" si="61"/>
        <v>21566</v>
      </c>
      <c r="H809" s="118" t="s">
        <v>958</v>
      </c>
      <c r="I809" s="67" t="s">
        <v>1822</v>
      </c>
      <c r="J809" s="68" t="s">
        <v>2365</v>
      </c>
      <c r="K809" s="67" t="s">
        <v>2364</v>
      </c>
      <c r="M809" s="7">
        <f t="shared" si="59"/>
        <v>0</v>
      </c>
    </row>
    <row r="810" spans="1:13" s="3" customFormat="1" ht="12.75" customHeight="1">
      <c r="A810" s="3">
        <v>815</v>
      </c>
      <c r="B810" s="129" t="s">
        <v>4678</v>
      </c>
      <c r="C810" s="130" t="s">
        <v>5360</v>
      </c>
      <c r="D810" s="131" t="s">
        <v>4696</v>
      </c>
      <c r="E810" s="132" t="s">
        <v>4683</v>
      </c>
      <c r="F810" s="176" t="s">
        <v>4684</v>
      </c>
      <c r="G810" s="133" t="s">
        <v>4685</v>
      </c>
      <c r="H810" s="103" t="s">
        <v>4680</v>
      </c>
      <c r="I810" s="103" t="s">
        <v>4681</v>
      </c>
      <c r="J810" s="103" t="s">
        <v>4682</v>
      </c>
      <c r="K810" s="103" t="s">
        <v>2363</v>
      </c>
      <c r="M810" s="7">
        <f t="shared" si="59"/>
        <v>0</v>
      </c>
    </row>
    <row r="811" spans="1:13" ht="12.75" customHeight="1">
      <c r="A811" s="7">
        <v>816</v>
      </c>
      <c r="B811" s="105" t="s">
        <v>4232</v>
      </c>
      <c r="C811" s="105" t="s">
        <v>4233</v>
      </c>
      <c r="D811" s="105" t="s">
        <v>4697</v>
      </c>
      <c r="E811" s="114">
        <v>590</v>
      </c>
      <c r="F811" s="178">
        <f>IF(LOOKUP($J811,RABAT!$A$6:$A$9,RABAT!$A$6:$A$9)=$J811,LOOKUP($J811,RABAT!$A$6:$A$9,RABAT!C$6:C$9),"---")</f>
        <v>0</v>
      </c>
      <c r="G811" s="107">
        <f t="shared" ref="G811:G821" si="62">CEILING(E811-(E811*F811),0.1)</f>
        <v>590</v>
      </c>
      <c r="H811" s="117" t="s">
        <v>2391</v>
      </c>
      <c r="I811" s="39" t="s">
        <v>1468</v>
      </c>
      <c r="J811" s="40" t="s">
        <v>2365</v>
      </c>
      <c r="K811" s="39" t="s">
        <v>2364</v>
      </c>
      <c r="M811" s="7">
        <f t="shared" si="59"/>
        <v>0</v>
      </c>
    </row>
    <row r="812" spans="1:13" ht="12.75" customHeight="1">
      <c r="A812" s="3">
        <v>817</v>
      </c>
      <c r="B812" s="105" t="s">
        <v>4234</v>
      </c>
      <c r="C812" s="105" t="s">
        <v>4235</v>
      </c>
      <c r="D812" s="105" t="s">
        <v>4697</v>
      </c>
      <c r="E812" s="114">
        <v>664</v>
      </c>
      <c r="F812" s="178">
        <f>IF(LOOKUP($J812,RABAT!$A$6:$A$9,RABAT!$A$6:$A$9)=$J812,LOOKUP($J812,RABAT!$A$6:$A$9,RABAT!C$6:C$9),"---")</f>
        <v>0</v>
      </c>
      <c r="G812" s="107">
        <f t="shared" si="62"/>
        <v>664</v>
      </c>
      <c r="H812" s="117" t="s">
        <v>2394</v>
      </c>
      <c r="I812" s="39" t="s">
        <v>1468</v>
      </c>
      <c r="J812" s="40" t="s">
        <v>2365</v>
      </c>
      <c r="K812" s="39" t="s">
        <v>2364</v>
      </c>
      <c r="M812" s="7">
        <f t="shared" si="59"/>
        <v>0</v>
      </c>
    </row>
    <row r="813" spans="1:13" ht="12.75" customHeight="1">
      <c r="A813" s="7">
        <v>818</v>
      </c>
      <c r="B813" s="105" t="s">
        <v>4236</v>
      </c>
      <c r="C813" s="105" t="s">
        <v>4237</v>
      </c>
      <c r="D813" s="105" t="s">
        <v>4698</v>
      </c>
      <c r="E813" s="114">
        <v>1700</v>
      </c>
      <c r="F813" s="178">
        <f>IF(LOOKUP($J813,RABAT!$A$6:$A$9,RABAT!$A$6:$A$9)=$J813,LOOKUP($J813,RABAT!$A$6:$A$9,RABAT!C$6:C$9),"---")</f>
        <v>0</v>
      </c>
      <c r="G813" s="107">
        <f t="shared" si="62"/>
        <v>1700</v>
      </c>
      <c r="H813" s="117" t="s">
        <v>1825</v>
      </c>
      <c r="I813" s="39" t="s">
        <v>1468</v>
      </c>
      <c r="J813" s="40" t="s">
        <v>2365</v>
      </c>
      <c r="K813" s="39" t="s">
        <v>2364</v>
      </c>
      <c r="M813" s="7">
        <f t="shared" si="59"/>
        <v>0</v>
      </c>
    </row>
    <row r="814" spans="1:13" ht="12.75" customHeight="1">
      <c r="A814" s="3">
        <v>819</v>
      </c>
      <c r="B814" s="105" t="s">
        <v>4238</v>
      </c>
      <c r="C814" s="105" t="s">
        <v>4239</v>
      </c>
      <c r="D814" s="105" t="s">
        <v>4698</v>
      </c>
      <c r="E814" s="114">
        <v>2501</v>
      </c>
      <c r="F814" s="178">
        <f>IF(LOOKUP($J814,RABAT!$A$6:$A$9,RABAT!$A$6:$A$9)=$J814,LOOKUP($J814,RABAT!$A$6:$A$9,RABAT!C$6:C$9),"---")</f>
        <v>0</v>
      </c>
      <c r="G814" s="107">
        <f t="shared" si="62"/>
        <v>2501</v>
      </c>
      <c r="H814" s="117" t="s">
        <v>956</v>
      </c>
      <c r="I814" s="39" t="s">
        <v>1468</v>
      </c>
      <c r="J814" s="40" t="s">
        <v>2365</v>
      </c>
      <c r="K814" s="39" t="s">
        <v>2364</v>
      </c>
      <c r="M814" s="7">
        <f t="shared" si="59"/>
        <v>0</v>
      </c>
    </row>
    <row r="815" spans="1:13" ht="12.75" customHeight="1">
      <c r="A815" s="7">
        <v>820</v>
      </c>
      <c r="B815" s="105" t="s">
        <v>4240</v>
      </c>
      <c r="C815" s="105" t="s">
        <v>4241</v>
      </c>
      <c r="D815" s="105" t="s">
        <v>4697</v>
      </c>
      <c r="E815" s="114">
        <v>1560</v>
      </c>
      <c r="F815" s="178">
        <f>IF(LOOKUP($J815,RABAT!$A$6:$A$9,RABAT!$A$6:$A$9)=$J815,LOOKUP($J815,RABAT!$A$6:$A$9,RABAT!C$6:C$9),"---")</f>
        <v>0</v>
      </c>
      <c r="G815" s="107">
        <f t="shared" si="62"/>
        <v>1560</v>
      </c>
      <c r="H815" s="117" t="s">
        <v>1828</v>
      </c>
      <c r="I815" s="39" t="s">
        <v>1468</v>
      </c>
      <c r="J815" s="40" t="s">
        <v>2365</v>
      </c>
      <c r="K815" s="39" t="s">
        <v>2364</v>
      </c>
      <c r="M815" s="7">
        <f t="shared" si="59"/>
        <v>0</v>
      </c>
    </row>
    <row r="816" spans="1:13" ht="12.75" customHeight="1">
      <c r="A816" s="3">
        <v>821</v>
      </c>
      <c r="B816" s="105" t="s">
        <v>4242</v>
      </c>
      <c r="C816" s="105" t="s">
        <v>4243</v>
      </c>
      <c r="D816" s="105" t="s">
        <v>4698</v>
      </c>
      <c r="E816" s="114">
        <v>4377</v>
      </c>
      <c r="F816" s="178">
        <f>IF(LOOKUP($J816,RABAT!$A$6:$A$9,RABAT!$A$6:$A$9)=$J816,LOOKUP($J816,RABAT!$A$6:$A$9,RABAT!C$6:C$9),"---")</f>
        <v>0</v>
      </c>
      <c r="G816" s="107">
        <f t="shared" si="62"/>
        <v>4377</v>
      </c>
      <c r="H816" s="117" t="s">
        <v>1831</v>
      </c>
      <c r="I816" s="39" t="s">
        <v>1468</v>
      </c>
      <c r="J816" s="40" t="s">
        <v>2365</v>
      </c>
      <c r="K816" s="39" t="s">
        <v>2364</v>
      </c>
      <c r="M816" s="7">
        <f t="shared" si="59"/>
        <v>0</v>
      </c>
    </row>
    <row r="817" spans="1:13" ht="12.75" customHeight="1">
      <c r="A817" s="7">
        <v>822</v>
      </c>
      <c r="B817" s="105" t="s">
        <v>4244</v>
      </c>
      <c r="C817" s="105" t="s">
        <v>4245</v>
      </c>
      <c r="D817" s="105" t="s">
        <v>4698</v>
      </c>
      <c r="E817" s="114">
        <v>6011</v>
      </c>
      <c r="F817" s="178">
        <f>IF(LOOKUP($J817,RABAT!$A$6:$A$9,RABAT!$A$6:$A$9)=$J817,LOOKUP($J817,RABAT!$A$6:$A$9,RABAT!C$6:C$9),"---")</f>
        <v>0</v>
      </c>
      <c r="G817" s="107">
        <f t="shared" si="62"/>
        <v>6011</v>
      </c>
      <c r="H817" s="117" t="s">
        <v>1834</v>
      </c>
      <c r="I817" s="39" t="s">
        <v>1468</v>
      </c>
      <c r="J817" s="40" t="s">
        <v>2365</v>
      </c>
      <c r="K817" s="39" t="s">
        <v>2364</v>
      </c>
      <c r="M817" s="7">
        <f t="shared" si="59"/>
        <v>0</v>
      </c>
    </row>
    <row r="818" spans="1:13" ht="12.75" customHeight="1">
      <c r="A818" s="3">
        <v>823</v>
      </c>
      <c r="B818" s="105" t="s">
        <v>4246</v>
      </c>
      <c r="C818" s="105" t="s">
        <v>4247</v>
      </c>
      <c r="D818" s="108" t="s">
        <v>4697</v>
      </c>
      <c r="E818" s="114">
        <v>3840</v>
      </c>
      <c r="F818" s="178">
        <f>IF(LOOKUP($J818,RABAT!$A$6:$A$9,RABAT!$A$6:$A$9)=$J818,LOOKUP($J818,RABAT!$A$6:$A$9,RABAT!C$6:C$9),"---")</f>
        <v>0</v>
      </c>
      <c r="G818" s="107">
        <f t="shared" si="62"/>
        <v>3840</v>
      </c>
      <c r="H818" s="117" t="s">
        <v>1786</v>
      </c>
      <c r="I818" s="39" t="s">
        <v>1468</v>
      </c>
      <c r="J818" s="40" t="s">
        <v>2365</v>
      </c>
      <c r="K818" s="39" t="s">
        <v>2364</v>
      </c>
      <c r="M818" s="7">
        <f t="shared" si="59"/>
        <v>0</v>
      </c>
    </row>
    <row r="819" spans="1:13" ht="12.75" customHeight="1">
      <c r="A819" s="7">
        <v>824</v>
      </c>
      <c r="B819" s="105" t="s">
        <v>4248</v>
      </c>
      <c r="C819" s="105" t="s">
        <v>4249</v>
      </c>
      <c r="D819" s="105" t="s">
        <v>4698</v>
      </c>
      <c r="E819" s="114">
        <v>11712</v>
      </c>
      <c r="F819" s="178">
        <f>IF(LOOKUP($J819,RABAT!$A$6:$A$9,RABAT!$A$6:$A$9)=$J819,LOOKUP($J819,RABAT!$A$6:$A$9,RABAT!C$6:C$9),"---")</f>
        <v>0</v>
      </c>
      <c r="G819" s="107">
        <f t="shared" si="62"/>
        <v>11712</v>
      </c>
      <c r="H819" s="117" t="s">
        <v>957</v>
      </c>
      <c r="I819" s="39" t="s">
        <v>1468</v>
      </c>
      <c r="J819" s="40" t="s">
        <v>2365</v>
      </c>
      <c r="K819" s="39" t="s">
        <v>2364</v>
      </c>
      <c r="M819" s="7">
        <f t="shared" si="59"/>
        <v>0</v>
      </c>
    </row>
    <row r="820" spans="1:13" ht="12.75" customHeight="1">
      <c r="A820" s="3">
        <v>825</v>
      </c>
      <c r="B820" s="105" t="s">
        <v>4250</v>
      </c>
      <c r="C820" s="105" t="s">
        <v>4251</v>
      </c>
      <c r="D820" s="105" t="s">
        <v>4698</v>
      </c>
      <c r="E820" s="114">
        <v>16661</v>
      </c>
      <c r="F820" s="178">
        <f>IF(LOOKUP($J820,RABAT!$A$6:$A$9,RABAT!$A$6:$A$9)=$J820,LOOKUP($J820,RABAT!$A$6:$A$9,RABAT!C$6:C$9),"---")</f>
        <v>0</v>
      </c>
      <c r="G820" s="107">
        <f t="shared" si="62"/>
        <v>16661</v>
      </c>
      <c r="H820" s="117" t="s">
        <v>1787</v>
      </c>
      <c r="I820" s="39" t="s">
        <v>1468</v>
      </c>
      <c r="J820" s="40" t="s">
        <v>2365</v>
      </c>
      <c r="K820" s="39" t="s">
        <v>2364</v>
      </c>
      <c r="M820" s="7">
        <f t="shared" si="59"/>
        <v>0</v>
      </c>
    </row>
    <row r="821" spans="1:13" ht="12.75" customHeight="1">
      <c r="A821" s="7">
        <v>826</v>
      </c>
      <c r="B821" s="105" t="s">
        <v>4252</v>
      </c>
      <c r="C821" s="105" t="s">
        <v>4253</v>
      </c>
      <c r="D821" s="105" t="s">
        <v>4698</v>
      </c>
      <c r="E821" s="114">
        <v>18350</v>
      </c>
      <c r="F821" s="178">
        <f>IF(LOOKUP($J821,RABAT!$A$6:$A$9,RABAT!$A$6:$A$9)=$J821,LOOKUP($J821,RABAT!$A$6:$A$9,RABAT!C$6:C$9),"---")</f>
        <v>0</v>
      </c>
      <c r="G821" s="107">
        <f t="shared" si="62"/>
        <v>18350</v>
      </c>
      <c r="H821" s="118" t="s">
        <v>958</v>
      </c>
      <c r="I821" s="67" t="s">
        <v>1468</v>
      </c>
      <c r="J821" s="68" t="s">
        <v>2365</v>
      </c>
      <c r="K821" s="67" t="s">
        <v>2364</v>
      </c>
      <c r="M821" s="7">
        <f t="shared" si="59"/>
        <v>0</v>
      </c>
    </row>
    <row r="822" spans="1:13" s="3" customFormat="1" ht="12.75" customHeight="1">
      <c r="A822" s="3">
        <v>827</v>
      </c>
      <c r="B822" s="129" t="s">
        <v>4678</v>
      </c>
      <c r="C822" s="130" t="s">
        <v>5361</v>
      </c>
      <c r="D822" s="131" t="s">
        <v>4696</v>
      </c>
      <c r="E822" s="132" t="s">
        <v>4683</v>
      </c>
      <c r="F822" s="176" t="s">
        <v>4684</v>
      </c>
      <c r="G822" s="133" t="s">
        <v>4685</v>
      </c>
      <c r="H822" s="103" t="s">
        <v>4680</v>
      </c>
      <c r="I822" s="103" t="s">
        <v>4681</v>
      </c>
      <c r="J822" s="103" t="s">
        <v>4682</v>
      </c>
      <c r="K822" s="103" t="s">
        <v>2363</v>
      </c>
      <c r="M822" s="7">
        <f t="shared" si="59"/>
        <v>0</v>
      </c>
    </row>
    <row r="823" spans="1:13" ht="12.75" customHeight="1">
      <c r="A823" s="7">
        <v>828</v>
      </c>
      <c r="B823" s="105" t="s">
        <v>4772</v>
      </c>
      <c r="C823" s="105" t="s">
        <v>4773</v>
      </c>
      <c r="D823" s="108" t="s">
        <v>4700</v>
      </c>
      <c r="E823" s="114">
        <v>373</v>
      </c>
      <c r="F823" s="178">
        <f>IF(LOOKUP($J823,RABAT!$A$6:$A$9,RABAT!$A$6:$A$9)=$J823,LOOKUP($J823,RABAT!$A$6:$A$9,RABAT!C$6:C$9),"---")</f>
        <v>0</v>
      </c>
      <c r="G823" s="107">
        <f t="shared" ref="G823:G838" si="63">CEILING(E823-(E823*F823),0.1)</f>
        <v>373</v>
      </c>
      <c r="H823" s="117" t="s">
        <v>2376</v>
      </c>
      <c r="I823" s="39" t="s">
        <v>1822</v>
      </c>
      <c r="J823" s="40" t="s">
        <v>2365</v>
      </c>
      <c r="K823" s="39" t="s">
        <v>2364</v>
      </c>
      <c r="M823" s="7">
        <f t="shared" si="59"/>
        <v>0</v>
      </c>
    </row>
    <row r="824" spans="1:13" ht="12.75" customHeight="1">
      <c r="A824" s="3">
        <v>829</v>
      </c>
      <c r="B824" s="105" t="s">
        <v>4774</v>
      </c>
      <c r="C824" s="105" t="s">
        <v>4775</v>
      </c>
      <c r="D824" s="108" t="s">
        <v>4698</v>
      </c>
      <c r="E824" s="114">
        <v>468</v>
      </c>
      <c r="F824" s="178">
        <f>IF(LOOKUP($J824,RABAT!$A$6:$A$9,RABAT!$A$6:$A$9)=$J824,LOOKUP($J824,RABAT!$A$6:$A$9,RABAT!C$6:C$9),"---")</f>
        <v>0</v>
      </c>
      <c r="G824" s="107">
        <f t="shared" si="63"/>
        <v>468</v>
      </c>
      <c r="H824" s="117" t="s">
        <v>2379</v>
      </c>
      <c r="I824" s="39" t="s">
        <v>1822</v>
      </c>
      <c r="J824" s="40" t="s">
        <v>2365</v>
      </c>
      <c r="K824" s="39" t="s">
        <v>2364</v>
      </c>
      <c r="M824" s="7">
        <f t="shared" si="59"/>
        <v>0</v>
      </c>
    </row>
    <row r="825" spans="1:13" ht="12.75" customHeight="1">
      <c r="A825" s="7">
        <v>830</v>
      </c>
      <c r="B825" s="105" t="s">
        <v>4776</v>
      </c>
      <c r="C825" s="105" t="s">
        <v>4777</v>
      </c>
      <c r="D825" s="108" t="s">
        <v>4698</v>
      </c>
      <c r="E825" s="114">
        <v>537</v>
      </c>
      <c r="F825" s="178">
        <f>IF(LOOKUP($J825,RABAT!$A$6:$A$9,RABAT!$A$6:$A$9)=$J825,LOOKUP($J825,RABAT!$A$6:$A$9,RABAT!C$6:C$9),"---")</f>
        <v>0</v>
      </c>
      <c r="G825" s="107">
        <f t="shared" si="63"/>
        <v>537</v>
      </c>
      <c r="H825" s="117" t="s">
        <v>2382</v>
      </c>
      <c r="I825" s="39" t="s">
        <v>1822</v>
      </c>
      <c r="J825" s="40" t="s">
        <v>2365</v>
      </c>
      <c r="K825" s="39" t="s">
        <v>2364</v>
      </c>
      <c r="M825" s="7">
        <f t="shared" si="59"/>
        <v>0</v>
      </c>
    </row>
    <row r="826" spans="1:13" ht="12.75" customHeight="1">
      <c r="A826" s="3">
        <v>831</v>
      </c>
      <c r="B826" s="105" t="s">
        <v>4778</v>
      </c>
      <c r="C826" s="105" t="s">
        <v>4779</v>
      </c>
      <c r="D826" s="108" t="s">
        <v>4698</v>
      </c>
      <c r="E826" s="114">
        <v>957</v>
      </c>
      <c r="F826" s="178">
        <f>IF(LOOKUP($J826,RABAT!$A$6:$A$9,RABAT!$A$6:$A$9)=$J826,LOOKUP($J826,RABAT!$A$6:$A$9,RABAT!C$6:C$9),"---")</f>
        <v>0</v>
      </c>
      <c r="G826" s="107">
        <f t="shared" si="63"/>
        <v>957</v>
      </c>
      <c r="H826" s="117" t="s">
        <v>2385</v>
      </c>
      <c r="I826" s="39" t="s">
        <v>1822</v>
      </c>
      <c r="J826" s="40" t="s">
        <v>2365</v>
      </c>
      <c r="K826" s="39" t="s">
        <v>2364</v>
      </c>
      <c r="M826" s="7">
        <f t="shared" si="59"/>
        <v>0</v>
      </c>
    </row>
    <row r="827" spans="1:13" ht="12.75" customHeight="1">
      <c r="A827" s="7">
        <v>832</v>
      </c>
      <c r="B827" s="105" t="s">
        <v>4780</v>
      </c>
      <c r="C827" s="105" t="s">
        <v>4781</v>
      </c>
      <c r="D827" s="108" t="s">
        <v>4698</v>
      </c>
      <c r="E827" s="114">
        <v>1083</v>
      </c>
      <c r="F827" s="178">
        <f>IF(LOOKUP($J827,RABAT!$A$6:$A$9,RABAT!$A$6:$A$9)=$J827,LOOKUP($J827,RABAT!$A$6:$A$9,RABAT!C$6:C$9),"---")</f>
        <v>0</v>
      </c>
      <c r="G827" s="107">
        <f t="shared" si="63"/>
        <v>1083</v>
      </c>
      <c r="H827" s="117" t="s">
        <v>2388</v>
      </c>
      <c r="I827" s="39" t="s">
        <v>1822</v>
      </c>
      <c r="J827" s="40" t="s">
        <v>2365</v>
      </c>
      <c r="K827" s="39" t="s">
        <v>2364</v>
      </c>
      <c r="M827" s="7">
        <f t="shared" si="59"/>
        <v>0</v>
      </c>
    </row>
    <row r="828" spans="1:13" ht="12.75" customHeight="1">
      <c r="A828" s="3">
        <v>833</v>
      </c>
      <c r="B828" s="105" t="s">
        <v>4782</v>
      </c>
      <c r="C828" s="105" t="s">
        <v>4783</v>
      </c>
      <c r="D828" s="108" t="s">
        <v>4697</v>
      </c>
      <c r="E828" s="114">
        <v>1250</v>
      </c>
      <c r="F828" s="178">
        <f>IF(LOOKUP($J828,RABAT!$A$6:$A$9,RABAT!$A$6:$A$9)=$J828,LOOKUP($J828,RABAT!$A$6:$A$9,RABAT!C$6:C$9),"---")</f>
        <v>0</v>
      </c>
      <c r="G828" s="107">
        <f t="shared" si="63"/>
        <v>1250</v>
      </c>
      <c r="H828" s="117" t="s">
        <v>2391</v>
      </c>
      <c r="I828" s="39" t="s">
        <v>1822</v>
      </c>
      <c r="J828" s="40" t="s">
        <v>2365</v>
      </c>
      <c r="K828" s="39" t="s">
        <v>2364</v>
      </c>
      <c r="M828" s="7">
        <f t="shared" si="59"/>
        <v>0</v>
      </c>
    </row>
    <row r="829" spans="1:13" ht="12.75" customHeight="1">
      <c r="A829" s="7">
        <v>834</v>
      </c>
      <c r="B829" s="105" t="s">
        <v>4784</v>
      </c>
      <c r="C829" s="105" t="s">
        <v>4785</v>
      </c>
      <c r="D829" s="108" t="s">
        <v>4697</v>
      </c>
      <c r="E829" s="114">
        <v>2033</v>
      </c>
      <c r="F829" s="178">
        <f>IF(LOOKUP($J829,RABAT!$A$6:$A$9,RABAT!$A$6:$A$9)=$J829,LOOKUP($J829,RABAT!$A$6:$A$9,RABAT!C$6:C$9),"---")</f>
        <v>0</v>
      </c>
      <c r="G829" s="107">
        <f t="shared" si="63"/>
        <v>2033</v>
      </c>
      <c r="H829" s="117" t="s">
        <v>2394</v>
      </c>
      <c r="I829" s="39" t="s">
        <v>1822</v>
      </c>
      <c r="J829" s="40" t="s">
        <v>2365</v>
      </c>
      <c r="K829" s="39" t="s">
        <v>2364</v>
      </c>
      <c r="M829" s="7">
        <f t="shared" si="59"/>
        <v>0</v>
      </c>
    </row>
    <row r="830" spans="1:13" ht="12.75" customHeight="1">
      <c r="A830" s="3">
        <v>835</v>
      </c>
      <c r="B830" s="105" t="s">
        <v>4786</v>
      </c>
      <c r="C830" s="105" t="s">
        <v>4787</v>
      </c>
      <c r="D830" s="108" t="s">
        <v>4698</v>
      </c>
      <c r="E830" s="114">
        <v>2952</v>
      </c>
      <c r="F830" s="178">
        <f>IF(LOOKUP($J830,RABAT!$A$6:$A$9,RABAT!$A$6:$A$9)=$J830,LOOKUP($J830,RABAT!$A$6:$A$9,RABAT!C$6:C$9),"---")</f>
        <v>0</v>
      </c>
      <c r="G830" s="107">
        <f t="shared" si="63"/>
        <v>2952</v>
      </c>
      <c r="H830" s="117" t="s">
        <v>1825</v>
      </c>
      <c r="I830" s="39" t="s">
        <v>1822</v>
      </c>
      <c r="J830" s="40" t="s">
        <v>2365</v>
      </c>
      <c r="K830" s="39" t="s">
        <v>2364</v>
      </c>
      <c r="M830" s="7">
        <f t="shared" si="59"/>
        <v>0</v>
      </c>
    </row>
    <row r="831" spans="1:13" ht="12.75" customHeight="1">
      <c r="A831" s="7">
        <v>836</v>
      </c>
      <c r="B831" s="105" t="s">
        <v>4788</v>
      </c>
      <c r="C831" s="105" t="s">
        <v>4789</v>
      </c>
      <c r="D831" s="108" t="s">
        <v>4698</v>
      </c>
      <c r="E831" s="114">
        <v>3228</v>
      </c>
      <c r="F831" s="178">
        <f>IF(LOOKUP($J831,RABAT!$A$6:$A$9,RABAT!$A$6:$A$9)=$J831,LOOKUP($J831,RABAT!$A$6:$A$9,RABAT!C$6:C$9),"---")</f>
        <v>0</v>
      </c>
      <c r="G831" s="107">
        <f t="shared" si="63"/>
        <v>3228</v>
      </c>
      <c r="H831" s="117" t="s">
        <v>956</v>
      </c>
      <c r="I831" s="39" t="s">
        <v>1822</v>
      </c>
      <c r="J831" s="40" t="s">
        <v>2365</v>
      </c>
      <c r="K831" s="39" t="s">
        <v>2364</v>
      </c>
      <c r="M831" s="7">
        <f t="shared" si="59"/>
        <v>0</v>
      </c>
    </row>
    <row r="832" spans="1:13" ht="12.75" customHeight="1">
      <c r="A832" s="3">
        <v>837</v>
      </c>
      <c r="B832" s="105" t="s">
        <v>4790</v>
      </c>
      <c r="C832" s="105" t="s">
        <v>4791</v>
      </c>
      <c r="D832" s="108" t="s">
        <v>4697</v>
      </c>
      <c r="E832" s="114">
        <v>4323</v>
      </c>
      <c r="F832" s="178">
        <f>IF(LOOKUP($J832,RABAT!$A$6:$A$9,RABAT!$A$6:$A$9)=$J832,LOOKUP($J832,RABAT!$A$6:$A$9,RABAT!C$6:C$9),"---")</f>
        <v>0</v>
      </c>
      <c r="G832" s="107">
        <f t="shared" si="63"/>
        <v>4323</v>
      </c>
      <c r="H832" s="117" t="s">
        <v>1828</v>
      </c>
      <c r="I832" s="39" t="s">
        <v>1822</v>
      </c>
      <c r="J832" s="40" t="s">
        <v>2365</v>
      </c>
      <c r="K832" s="39" t="s">
        <v>2364</v>
      </c>
      <c r="M832" s="7">
        <f t="shared" si="59"/>
        <v>0</v>
      </c>
    </row>
    <row r="833" spans="1:13" ht="12.75" customHeight="1">
      <c r="A833" s="7">
        <v>838</v>
      </c>
      <c r="B833" s="105" t="s">
        <v>4792</v>
      </c>
      <c r="C833" s="105" t="s">
        <v>4793</v>
      </c>
      <c r="D833" s="108" t="s">
        <v>4698</v>
      </c>
      <c r="E833" s="114">
        <v>4930</v>
      </c>
      <c r="F833" s="178">
        <f>IF(LOOKUP($J833,RABAT!$A$6:$A$9,RABAT!$A$6:$A$9)=$J833,LOOKUP($J833,RABAT!$A$6:$A$9,RABAT!C$6:C$9),"---")</f>
        <v>0</v>
      </c>
      <c r="G833" s="107">
        <f t="shared" si="63"/>
        <v>4930</v>
      </c>
      <c r="H833" s="117" t="s">
        <v>1831</v>
      </c>
      <c r="I833" s="39" t="s">
        <v>1822</v>
      </c>
      <c r="J833" s="40" t="s">
        <v>2365</v>
      </c>
      <c r="K833" s="39" t="s">
        <v>2364</v>
      </c>
      <c r="M833" s="7">
        <f t="shared" si="59"/>
        <v>0</v>
      </c>
    </row>
    <row r="834" spans="1:13" ht="12.75" customHeight="1">
      <c r="A834" s="3">
        <v>839</v>
      </c>
      <c r="B834" s="105" t="s">
        <v>4794</v>
      </c>
      <c r="C834" s="105" t="s">
        <v>4795</v>
      </c>
      <c r="D834" s="108" t="s">
        <v>4698</v>
      </c>
      <c r="E834" s="114">
        <v>6719</v>
      </c>
      <c r="F834" s="178">
        <f>IF(LOOKUP($J834,RABAT!$A$6:$A$9,RABAT!$A$6:$A$9)=$J834,LOOKUP($J834,RABAT!$A$6:$A$9,RABAT!C$6:C$9),"---")</f>
        <v>0</v>
      </c>
      <c r="G834" s="107">
        <f t="shared" si="63"/>
        <v>6719</v>
      </c>
      <c r="H834" s="117" t="s">
        <v>1834</v>
      </c>
      <c r="I834" s="39" t="s">
        <v>1822</v>
      </c>
      <c r="J834" s="40" t="s">
        <v>2365</v>
      </c>
      <c r="K834" s="39" t="s">
        <v>2364</v>
      </c>
      <c r="M834" s="7">
        <f t="shared" si="59"/>
        <v>0</v>
      </c>
    </row>
    <row r="835" spans="1:13" ht="12.75" customHeight="1">
      <c r="A835" s="7">
        <v>840</v>
      </c>
      <c r="B835" s="105" t="s">
        <v>4796</v>
      </c>
      <c r="C835" s="105" t="s">
        <v>4797</v>
      </c>
      <c r="D835" s="108" t="s">
        <v>4697</v>
      </c>
      <c r="E835" s="114">
        <v>7977</v>
      </c>
      <c r="F835" s="178">
        <f>IF(LOOKUP($J835,RABAT!$A$6:$A$9,RABAT!$A$6:$A$9)=$J835,LOOKUP($J835,RABAT!$A$6:$A$9,RABAT!C$6:C$9),"---")</f>
        <v>0</v>
      </c>
      <c r="G835" s="107">
        <f t="shared" si="63"/>
        <v>7977</v>
      </c>
      <c r="H835" s="117" t="s">
        <v>1786</v>
      </c>
      <c r="I835" s="39" t="s">
        <v>1822</v>
      </c>
      <c r="J835" s="40" t="s">
        <v>2365</v>
      </c>
      <c r="K835" s="39" t="s">
        <v>2364</v>
      </c>
      <c r="M835" s="7">
        <f t="shared" ref="M835:M898" si="64">IF(H835=H834,1,0)</f>
        <v>0</v>
      </c>
    </row>
    <row r="836" spans="1:13" ht="12.75" customHeight="1">
      <c r="A836" s="3">
        <v>841</v>
      </c>
      <c r="B836" s="105" t="s">
        <v>4798</v>
      </c>
      <c r="C836" s="105" t="s">
        <v>4799</v>
      </c>
      <c r="D836" s="108" t="s">
        <v>4698</v>
      </c>
      <c r="E836" s="114">
        <v>12993</v>
      </c>
      <c r="F836" s="178">
        <f>IF(LOOKUP($J836,RABAT!$A$6:$A$9,RABAT!$A$6:$A$9)=$J836,LOOKUP($J836,RABAT!$A$6:$A$9,RABAT!C$6:C$9),"---")</f>
        <v>0</v>
      </c>
      <c r="G836" s="107">
        <f t="shared" si="63"/>
        <v>12993</v>
      </c>
      <c r="H836" s="117" t="s">
        <v>957</v>
      </c>
      <c r="I836" s="39" t="s">
        <v>1822</v>
      </c>
      <c r="J836" s="40" t="s">
        <v>2365</v>
      </c>
      <c r="K836" s="39" t="s">
        <v>2364</v>
      </c>
      <c r="M836" s="7">
        <f t="shared" si="64"/>
        <v>0</v>
      </c>
    </row>
    <row r="837" spans="1:13" ht="12.75" customHeight="1">
      <c r="A837" s="7">
        <v>842</v>
      </c>
      <c r="B837" s="105" t="s">
        <v>4800</v>
      </c>
      <c r="C837" s="105" t="s">
        <v>4801</v>
      </c>
      <c r="D837" s="108" t="s">
        <v>4698</v>
      </c>
      <c r="E837" s="114">
        <v>18474</v>
      </c>
      <c r="F837" s="178">
        <f>IF(LOOKUP($J837,RABAT!$A$6:$A$9,RABAT!$A$6:$A$9)=$J837,LOOKUP($J837,RABAT!$A$6:$A$9,RABAT!C$6:C$9),"---")</f>
        <v>0</v>
      </c>
      <c r="G837" s="107">
        <f t="shared" si="63"/>
        <v>18474</v>
      </c>
      <c r="H837" s="117" t="s">
        <v>1787</v>
      </c>
      <c r="I837" s="39" t="s">
        <v>1822</v>
      </c>
      <c r="J837" s="40" t="s">
        <v>2365</v>
      </c>
      <c r="K837" s="39" t="s">
        <v>2364</v>
      </c>
      <c r="M837" s="7">
        <f t="shared" si="64"/>
        <v>0</v>
      </c>
    </row>
    <row r="838" spans="1:13" ht="12.75" customHeight="1">
      <c r="A838" s="3">
        <v>843</v>
      </c>
      <c r="B838" s="105" t="s">
        <v>4802</v>
      </c>
      <c r="C838" s="105" t="s">
        <v>3931</v>
      </c>
      <c r="D838" s="108" t="s">
        <v>4698</v>
      </c>
      <c r="E838" s="114">
        <v>21566</v>
      </c>
      <c r="F838" s="178">
        <f>IF(LOOKUP($J838,RABAT!$A$6:$A$9,RABAT!$A$6:$A$9)=$J838,LOOKUP($J838,RABAT!$A$6:$A$9,RABAT!C$6:C$9),"---")</f>
        <v>0</v>
      </c>
      <c r="G838" s="107">
        <f t="shared" si="63"/>
        <v>21566</v>
      </c>
      <c r="H838" s="118" t="s">
        <v>958</v>
      </c>
      <c r="I838" s="67" t="s">
        <v>1822</v>
      </c>
      <c r="J838" s="68" t="s">
        <v>2365</v>
      </c>
      <c r="K838" s="67" t="s">
        <v>2364</v>
      </c>
      <c r="M838" s="7">
        <f t="shared" si="64"/>
        <v>0</v>
      </c>
    </row>
    <row r="839" spans="1:13" s="3" customFormat="1" ht="12.75" customHeight="1">
      <c r="A839" s="7">
        <v>844</v>
      </c>
      <c r="B839" s="129" t="s">
        <v>4678</v>
      </c>
      <c r="C839" s="130" t="s">
        <v>4803</v>
      </c>
      <c r="D839" s="131" t="s">
        <v>4696</v>
      </c>
      <c r="E839" s="132" t="s">
        <v>4683</v>
      </c>
      <c r="F839" s="176" t="s">
        <v>4684</v>
      </c>
      <c r="G839" s="133" t="s">
        <v>4685</v>
      </c>
      <c r="H839" s="5" t="s">
        <v>4680</v>
      </c>
      <c r="I839" s="5" t="s">
        <v>4681</v>
      </c>
      <c r="J839" s="5" t="s">
        <v>4682</v>
      </c>
      <c r="K839" s="5" t="s">
        <v>2363</v>
      </c>
      <c r="M839" s="7">
        <f t="shared" si="64"/>
        <v>0</v>
      </c>
    </row>
    <row r="840" spans="1:13" ht="12.75" customHeight="1">
      <c r="A840" s="3">
        <v>845</v>
      </c>
      <c r="B840" s="105" t="s">
        <v>4286</v>
      </c>
      <c r="C840" s="105" t="s">
        <v>4287</v>
      </c>
      <c r="D840" s="108" t="s">
        <v>4697</v>
      </c>
      <c r="E840" s="114">
        <v>1126</v>
      </c>
      <c r="F840" s="178">
        <f>IF(LOOKUP($J840,RABAT!$A$6:$A$9,RABAT!$A$6:$A$9)=$J840,LOOKUP($J840,RABAT!$A$6:$A$9,RABAT!C$6:C$9),"---")</f>
        <v>0</v>
      </c>
      <c r="G840" s="107">
        <f t="shared" ref="G840:G850" si="65">CEILING(E840-(E840*F840),0.1)</f>
        <v>1126</v>
      </c>
      <c r="H840" s="117" t="s">
        <v>2391</v>
      </c>
      <c r="I840" s="39" t="s">
        <v>1468</v>
      </c>
      <c r="J840" s="40" t="s">
        <v>2365</v>
      </c>
      <c r="K840" s="39" t="s">
        <v>2364</v>
      </c>
      <c r="M840" s="7">
        <f t="shared" si="64"/>
        <v>0</v>
      </c>
    </row>
    <row r="841" spans="1:13" ht="12.75" customHeight="1">
      <c r="A841" s="7">
        <v>846</v>
      </c>
      <c r="B841" s="105" t="s">
        <v>4288</v>
      </c>
      <c r="C841" s="105" t="s">
        <v>4289</v>
      </c>
      <c r="D841" s="108" t="s">
        <v>4697</v>
      </c>
      <c r="E841" s="114">
        <v>1836</v>
      </c>
      <c r="F841" s="178">
        <f>IF(LOOKUP($J841,RABAT!$A$6:$A$9,RABAT!$A$6:$A$9)=$J841,LOOKUP($J841,RABAT!$A$6:$A$9,RABAT!C$6:C$9),"---")</f>
        <v>0</v>
      </c>
      <c r="G841" s="107">
        <f t="shared" si="65"/>
        <v>1836</v>
      </c>
      <c r="H841" s="117" t="s">
        <v>2394</v>
      </c>
      <c r="I841" s="39" t="s">
        <v>1468</v>
      </c>
      <c r="J841" s="40" t="s">
        <v>2365</v>
      </c>
      <c r="K841" s="39" t="s">
        <v>2364</v>
      </c>
      <c r="M841" s="7">
        <f t="shared" si="64"/>
        <v>0</v>
      </c>
    </row>
    <row r="842" spans="1:13" ht="12.75" customHeight="1">
      <c r="A842" s="3">
        <v>847</v>
      </c>
      <c r="B842" s="105" t="s">
        <v>4290</v>
      </c>
      <c r="C842" s="105" t="s">
        <v>4291</v>
      </c>
      <c r="D842" s="108" t="s">
        <v>4698</v>
      </c>
      <c r="E842" s="114">
        <v>2663</v>
      </c>
      <c r="F842" s="178">
        <f>IF(LOOKUP($J842,RABAT!$A$6:$A$9,RABAT!$A$6:$A$9)=$J842,LOOKUP($J842,RABAT!$A$6:$A$9,RABAT!C$6:C$9),"---")</f>
        <v>0</v>
      </c>
      <c r="G842" s="107">
        <f t="shared" si="65"/>
        <v>2663</v>
      </c>
      <c r="H842" s="117" t="s">
        <v>1825</v>
      </c>
      <c r="I842" s="39" t="s">
        <v>1468</v>
      </c>
      <c r="J842" s="40" t="s">
        <v>2365</v>
      </c>
      <c r="K842" s="39" t="s">
        <v>2364</v>
      </c>
      <c r="M842" s="7">
        <f t="shared" si="64"/>
        <v>0</v>
      </c>
    </row>
    <row r="843" spans="1:13" ht="12.75" customHeight="1">
      <c r="A843" s="7">
        <v>848</v>
      </c>
      <c r="B843" s="105" t="s">
        <v>4292</v>
      </c>
      <c r="C843" s="105" t="s">
        <v>4293</v>
      </c>
      <c r="D843" s="108" t="s">
        <v>4698</v>
      </c>
      <c r="E843" s="114">
        <v>2941</v>
      </c>
      <c r="F843" s="178">
        <f>IF(LOOKUP($J843,RABAT!$A$6:$A$9,RABAT!$A$6:$A$9)=$J843,LOOKUP($J843,RABAT!$A$6:$A$9,RABAT!C$6:C$9),"---")</f>
        <v>0</v>
      </c>
      <c r="G843" s="107">
        <f t="shared" si="65"/>
        <v>2941</v>
      </c>
      <c r="H843" s="117" t="s">
        <v>956</v>
      </c>
      <c r="I843" s="39" t="s">
        <v>1468</v>
      </c>
      <c r="J843" s="40" t="s">
        <v>2365</v>
      </c>
      <c r="K843" s="39" t="s">
        <v>2364</v>
      </c>
      <c r="M843" s="7">
        <f t="shared" si="64"/>
        <v>0</v>
      </c>
    </row>
    <row r="844" spans="1:13" ht="12.75" customHeight="1">
      <c r="A844" s="3">
        <v>849</v>
      </c>
      <c r="B844" s="105" t="s">
        <v>4294</v>
      </c>
      <c r="C844" s="105" t="s">
        <v>4295</v>
      </c>
      <c r="D844" s="108" t="s">
        <v>4697</v>
      </c>
      <c r="E844" s="114">
        <v>3795</v>
      </c>
      <c r="F844" s="178">
        <f>IF(LOOKUP($J844,RABAT!$A$6:$A$9,RABAT!$A$6:$A$9)=$J844,LOOKUP($J844,RABAT!$A$6:$A$9,RABAT!C$6:C$9),"---")</f>
        <v>0</v>
      </c>
      <c r="G844" s="107">
        <f t="shared" si="65"/>
        <v>3795</v>
      </c>
      <c r="H844" s="117" t="s">
        <v>1828</v>
      </c>
      <c r="I844" s="39" t="s">
        <v>1468</v>
      </c>
      <c r="J844" s="40" t="s">
        <v>2365</v>
      </c>
      <c r="K844" s="39" t="s">
        <v>2364</v>
      </c>
      <c r="M844" s="7">
        <f t="shared" si="64"/>
        <v>0</v>
      </c>
    </row>
    <row r="845" spans="1:13" ht="12.75" customHeight="1">
      <c r="A845" s="7">
        <v>850</v>
      </c>
      <c r="B845" s="105" t="s">
        <v>4296</v>
      </c>
      <c r="C845" s="105" t="s">
        <v>4761</v>
      </c>
      <c r="D845" s="108" t="s">
        <v>4698</v>
      </c>
      <c r="E845" s="114">
        <v>4344</v>
      </c>
      <c r="F845" s="178">
        <f>IF(LOOKUP($J845,RABAT!$A$6:$A$9,RABAT!$A$6:$A$9)=$J845,LOOKUP($J845,RABAT!$A$6:$A$9,RABAT!C$6:C$9),"---")</f>
        <v>0</v>
      </c>
      <c r="G845" s="107">
        <f t="shared" si="65"/>
        <v>4344</v>
      </c>
      <c r="H845" s="117" t="s">
        <v>1831</v>
      </c>
      <c r="I845" s="39" t="s">
        <v>1468</v>
      </c>
      <c r="J845" s="40" t="s">
        <v>2365</v>
      </c>
      <c r="K845" s="39" t="s">
        <v>2364</v>
      </c>
      <c r="M845" s="7">
        <f t="shared" si="64"/>
        <v>0</v>
      </c>
    </row>
    <row r="846" spans="1:13" ht="12.75" customHeight="1">
      <c r="A846" s="3">
        <v>851</v>
      </c>
      <c r="B846" s="105" t="s">
        <v>4762</v>
      </c>
      <c r="C846" s="105" t="s">
        <v>4763</v>
      </c>
      <c r="D846" s="108" t="s">
        <v>4698</v>
      </c>
      <c r="E846" s="114">
        <v>6011</v>
      </c>
      <c r="F846" s="178">
        <f>IF(LOOKUP($J846,RABAT!$A$6:$A$9,RABAT!$A$6:$A$9)=$J846,LOOKUP($J846,RABAT!$A$6:$A$9,RABAT!C$6:C$9),"---")</f>
        <v>0</v>
      </c>
      <c r="G846" s="107">
        <f t="shared" si="65"/>
        <v>6011</v>
      </c>
      <c r="H846" s="117" t="s">
        <v>1834</v>
      </c>
      <c r="I846" s="39" t="s">
        <v>1468</v>
      </c>
      <c r="J846" s="40" t="s">
        <v>2365</v>
      </c>
      <c r="K846" s="39" t="s">
        <v>2364</v>
      </c>
      <c r="M846" s="7">
        <f t="shared" si="64"/>
        <v>0</v>
      </c>
    </row>
    <row r="847" spans="1:13" ht="12.75" customHeight="1">
      <c r="A847" s="7">
        <v>852</v>
      </c>
      <c r="B847" s="105" t="s">
        <v>4764</v>
      </c>
      <c r="C847" s="105" t="s">
        <v>4765</v>
      </c>
      <c r="D847" s="108" t="s">
        <v>4697</v>
      </c>
      <c r="E847" s="114">
        <v>4112</v>
      </c>
      <c r="F847" s="178">
        <f>IF(LOOKUP($J847,RABAT!$A$6:$A$9,RABAT!$A$6:$A$9)=$J847,LOOKUP($J847,RABAT!$A$6:$A$9,RABAT!C$6:C$9),"---")</f>
        <v>0</v>
      </c>
      <c r="G847" s="107">
        <f t="shared" si="65"/>
        <v>4112</v>
      </c>
      <c r="H847" s="117" t="s">
        <v>1786</v>
      </c>
      <c r="I847" s="39" t="s">
        <v>1468</v>
      </c>
      <c r="J847" s="40" t="s">
        <v>2365</v>
      </c>
      <c r="K847" s="39" t="s">
        <v>2364</v>
      </c>
      <c r="M847" s="7">
        <f t="shared" si="64"/>
        <v>0</v>
      </c>
    </row>
    <row r="848" spans="1:13" ht="12.75" customHeight="1">
      <c r="A848" s="3">
        <v>853</v>
      </c>
      <c r="B848" s="105" t="s">
        <v>4766</v>
      </c>
      <c r="C848" s="105" t="s">
        <v>4767</v>
      </c>
      <c r="D848" s="108" t="s">
        <v>4698</v>
      </c>
      <c r="E848" s="114">
        <v>11617</v>
      </c>
      <c r="F848" s="178">
        <f>IF(LOOKUP($J848,RABAT!$A$6:$A$9,RABAT!$A$6:$A$9)=$J848,LOOKUP($J848,RABAT!$A$6:$A$9,RABAT!C$6:C$9),"---")</f>
        <v>0</v>
      </c>
      <c r="G848" s="107">
        <f t="shared" si="65"/>
        <v>11617</v>
      </c>
      <c r="H848" s="117" t="s">
        <v>957</v>
      </c>
      <c r="I848" s="39" t="s">
        <v>1468</v>
      </c>
      <c r="J848" s="40" t="s">
        <v>2365</v>
      </c>
      <c r="K848" s="39" t="s">
        <v>2364</v>
      </c>
      <c r="M848" s="7">
        <f t="shared" si="64"/>
        <v>0</v>
      </c>
    </row>
    <row r="849" spans="1:13" ht="12.75" customHeight="1">
      <c r="A849" s="7">
        <v>854</v>
      </c>
      <c r="B849" s="105" t="s">
        <v>4768</v>
      </c>
      <c r="C849" s="105" t="s">
        <v>4769</v>
      </c>
      <c r="D849" s="108" t="s">
        <v>4698</v>
      </c>
      <c r="E849" s="114">
        <v>16527</v>
      </c>
      <c r="F849" s="178">
        <f>IF(LOOKUP($J849,RABAT!$A$6:$A$9,RABAT!$A$6:$A$9)=$J849,LOOKUP($J849,RABAT!$A$6:$A$9,RABAT!C$6:C$9),"---")</f>
        <v>0</v>
      </c>
      <c r="G849" s="107">
        <f t="shared" si="65"/>
        <v>16527</v>
      </c>
      <c r="H849" s="117" t="s">
        <v>1787</v>
      </c>
      <c r="I849" s="39" t="s">
        <v>1468</v>
      </c>
      <c r="J849" s="40" t="s">
        <v>2365</v>
      </c>
      <c r="K849" s="39" t="s">
        <v>2364</v>
      </c>
      <c r="M849" s="7">
        <f t="shared" si="64"/>
        <v>0</v>
      </c>
    </row>
    <row r="850" spans="1:13" ht="12.75" customHeight="1">
      <c r="A850" s="3">
        <v>855</v>
      </c>
      <c r="B850" s="105" t="s">
        <v>4770</v>
      </c>
      <c r="C850" s="105" t="s">
        <v>4771</v>
      </c>
      <c r="D850" s="108" t="s">
        <v>4698</v>
      </c>
      <c r="E850" s="114">
        <v>19457</v>
      </c>
      <c r="F850" s="178">
        <f>IF(LOOKUP($J850,RABAT!$A$6:$A$9,RABAT!$A$6:$A$9)=$J850,LOOKUP($J850,RABAT!$A$6:$A$9,RABAT!C$6:C$9),"---")</f>
        <v>0</v>
      </c>
      <c r="G850" s="107">
        <f t="shared" si="65"/>
        <v>19457</v>
      </c>
      <c r="H850" s="118" t="s">
        <v>958</v>
      </c>
      <c r="I850" s="67" t="s">
        <v>1468</v>
      </c>
      <c r="J850" s="68" t="s">
        <v>2365</v>
      </c>
      <c r="K850" s="67" t="s">
        <v>2364</v>
      </c>
      <c r="M850" s="7">
        <f t="shared" si="64"/>
        <v>0</v>
      </c>
    </row>
    <row r="851" spans="1:13" s="3" customFormat="1" ht="12.75" customHeight="1">
      <c r="A851" s="7">
        <v>856</v>
      </c>
      <c r="B851" s="129" t="s">
        <v>4678</v>
      </c>
      <c r="C851" s="130" t="s">
        <v>1186</v>
      </c>
      <c r="D851" s="131" t="s">
        <v>4696</v>
      </c>
      <c r="E851" s="132" t="s">
        <v>4683</v>
      </c>
      <c r="F851" s="176" t="s">
        <v>4684</v>
      </c>
      <c r="G851" s="133" t="s">
        <v>4685</v>
      </c>
      <c r="H851" s="103" t="s">
        <v>4680</v>
      </c>
      <c r="I851" s="103" t="s">
        <v>4681</v>
      </c>
      <c r="J851" s="103" t="s">
        <v>4682</v>
      </c>
      <c r="K851" s="103" t="s">
        <v>2363</v>
      </c>
      <c r="M851" s="7">
        <f t="shared" si="64"/>
        <v>0</v>
      </c>
    </row>
    <row r="852" spans="1:13" ht="12.75" customHeight="1">
      <c r="A852" s="3">
        <v>857</v>
      </c>
      <c r="B852" s="105" t="s">
        <v>3625</v>
      </c>
      <c r="C852" s="105" t="s">
        <v>3626</v>
      </c>
      <c r="D852" s="105" t="s">
        <v>4698</v>
      </c>
      <c r="E852" s="114">
        <v>244</v>
      </c>
      <c r="F852" s="178">
        <f>IF(LOOKUP($J852,RABAT!$A$6:$A$9,RABAT!$A$6:$A$9)=$J852,LOOKUP($J852,RABAT!$A$6:$A$9,RABAT!C$6:C$9),"---")</f>
        <v>0</v>
      </c>
      <c r="G852" s="107">
        <f t="shared" ref="G852:G871" si="66">CEILING(E852-(E852*F852),0.1)</f>
        <v>244</v>
      </c>
      <c r="H852" s="117" t="s">
        <v>2376</v>
      </c>
      <c r="I852" s="39" t="s">
        <v>1822</v>
      </c>
      <c r="J852" s="40" t="s">
        <v>2365</v>
      </c>
      <c r="K852" s="39" t="s">
        <v>2364</v>
      </c>
      <c r="M852" s="7">
        <f t="shared" si="64"/>
        <v>0</v>
      </c>
    </row>
    <row r="853" spans="1:13" ht="12.75" customHeight="1">
      <c r="A853" s="7">
        <v>858</v>
      </c>
      <c r="B853" s="105" t="s">
        <v>3627</v>
      </c>
      <c r="C853" s="105" t="s">
        <v>3628</v>
      </c>
      <c r="D853" s="105" t="s">
        <v>4698</v>
      </c>
      <c r="E853" s="114">
        <v>312</v>
      </c>
      <c r="F853" s="178">
        <f>IF(LOOKUP($J853,RABAT!$A$6:$A$9,RABAT!$A$6:$A$9)=$J853,LOOKUP($J853,RABAT!$A$6:$A$9,RABAT!C$6:C$9),"---")</f>
        <v>0</v>
      </c>
      <c r="G853" s="107">
        <f t="shared" si="66"/>
        <v>312</v>
      </c>
      <c r="H853" s="117" t="s">
        <v>2379</v>
      </c>
      <c r="I853" s="39" t="s">
        <v>1822</v>
      </c>
      <c r="J853" s="40" t="s">
        <v>2365</v>
      </c>
      <c r="K853" s="39" t="s">
        <v>2364</v>
      </c>
      <c r="M853" s="7">
        <f t="shared" si="64"/>
        <v>0</v>
      </c>
    </row>
    <row r="854" spans="1:13" ht="12.75" customHeight="1">
      <c r="A854" s="3">
        <v>859</v>
      </c>
      <c r="B854" s="105" t="s">
        <v>3629</v>
      </c>
      <c r="C854" s="105" t="s">
        <v>3327</v>
      </c>
      <c r="D854" s="105" t="s">
        <v>4698</v>
      </c>
      <c r="E854" s="114">
        <v>445</v>
      </c>
      <c r="F854" s="178">
        <f>IF(LOOKUP($J854,RABAT!$A$6:$A$9,RABAT!$A$6:$A$9)=$J854,LOOKUP($J854,RABAT!$A$6:$A$9,RABAT!C$6:C$9),"---")</f>
        <v>0</v>
      </c>
      <c r="G854" s="107">
        <f t="shared" si="66"/>
        <v>445</v>
      </c>
      <c r="H854" s="117" t="s">
        <v>2382</v>
      </c>
      <c r="I854" s="39" t="s">
        <v>1822</v>
      </c>
      <c r="J854" s="40" t="s">
        <v>2365</v>
      </c>
      <c r="K854" s="39" t="s">
        <v>2364</v>
      </c>
      <c r="M854" s="7">
        <f t="shared" si="64"/>
        <v>0</v>
      </c>
    </row>
    <row r="855" spans="1:13" ht="12.75" customHeight="1">
      <c r="A855" s="7">
        <v>860</v>
      </c>
      <c r="B855" s="105" t="s">
        <v>3328</v>
      </c>
      <c r="C855" s="105" t="s">
        <v>3329</v>
      </c>
      <c r="D855" s="105" t="s">
        <v>4698</v>
      </c>
      <c r="E855" s="114">
        <v>748</v>
      </c>
      <c r="F855" s="178">
        <f>IF(LOOKUP($J855,RABAT!$A$6:$A$9,RABAT!$A$6:$A$9)=$J855,LOOKUP($J855,RABAT!$A$6:$A$9,RABAT!C$6:C$9),"---")</f>
        <v>0</v>
      </c>
      <c r="G855" s="107">
        <f t="shared" si="66"/>
        <v>748</v>
      </c>
      <c r="H855" s="117" t="s">
        <v>2385</v>
      </c>
      <c r="I855" s="39" t="s">
        <v>1822</v>
      </c>
      <c r="J855" s="40" t="s">
        <v>2365</v>
      </c>
      <c r="K855" s="39" t="s">
        <v>2364</v>
      </c>
      <c r="M855" s="7">
        <f t="shared" si="64"/>
        <v>0</v>
      </c>
    </row>
    <row r="856" spans="1:13" ht="12.75" customHeight="1">
      <c r="A856" s="3">
        <v>861</v>
      </c>
      <c r="B856" s="105" t="s">
        <v>3330</v>
      </c>
      <c r="C856" s="105" t="s">
        <v>3331</v>
      </c>
      <c r="D856" s="105" t="s">
        <v>4698</v>
      </c>
      <c r="E856" s="114">
        <v>917</v>
      </c>
      <c r="F856" s="178">
        <f>IF(LOOKUP($J856,RABAT!$A$6:$A$9,RABAT!$A$6:$A$9)=$J856,LOOKUP($J856,RABAT!$A$6:$A$9,RABAT!C$6:C$9),"---")</f>
        <v>0</v>
      </c>
      <c r="G856" s="107">
        <f t="shared" si="66"/>
        <v>917</v>
      </c>
      <c r="H856" s="117" t="s">
        <v>2388</v>
      </c>
      <c r="I856" s="39" t="s">
        <v>1822</v>
      </c>
      <c r="J856" s="40" t="s">
        <v>2365</v>
      </c>
      <c r="K856" s="39" t="s">
        <v>2364</v>
      </c>
      <c r="M856" s="7">
        <f t="shared" si="64"/>
        <v>0</v>
      </c>
    </row>
    <row r="857" spans="1:13" ht="12.75" customHeight="1">
      <c r="A857" s="7">
        <v>862</v>
      </c>
      <c r="B857" s="105" t="s">
        <v>3332</v>
      </c>
      <c r="C857" s="105" t="s">
        <v>3333</v>
      </c>
      <c r="D857" s="105" t="s">
        <v>4697</v>
      </c>
      <c r="E857" s="114">
        <v>975</v>
      </c>
      <c r="F857" s="178">
        <f>IF(LOOKUP($J857,RABAT!$A$6:$A$9,RABAT!$A$6:$A$9)=$J857,LOOKUP($J857,RABAT!$A$6:$A$9,RABAT!C$6:C$9),"---")</f>
        <v>0</v>
      </c>
      <c r="G857" s="107">
        <f t="shared" si="66"/>
        <v>975</v>
      </c>
      <c r="H857" s="117" t="s">
        <v>2391</v>
      </c>
      <c r="I857" s="39" t="s">
        <v>1822</v>
      </c>
      <c r="J857" s="40" t="s">
        <v>2365</v>
      </c>
      <c r="K857" s="39" t="s">
        <v>2364</v>
      </c>
      <c r="M857" s="7">
        <f t="shared" si="64"/>
        <v>0</v>
      </c>
    </row>
    <row r="858" spans="1:13" ht="12.75" customHeight="1">
      <c r="A858" s="3">
        <v>863</v>
      </c>
      <c r="B858" s="105" t="s">
        <v>3334</v>
      </c>
      <c r="C858" s="105" t="s">
        <v>3335</v>
      </c>
      <c r="D858" s="105" t="s">
        <v>4697</v>
      </c>
      <c r="E858" s="114">
        <v>1537</v>
      </c>
      <c r="F858" s="178">
        <f>IF(LOOKUP($J858,RABAT!$A$6:$A$9,RABAT!$A$6:$A$9)=$J858,LOOKUP($J858,RABAT!$A$6:$A$9,RABAT!C$6:C$9),"---")</f>
        <v>0</v>
      </c>
      <c r="G858" s="107">
        <f t="shared" si="66"/>
        <v>1537</v>
      </c>
      <c r="H858" s="117" t="s">
        <v>2394</v>
      </c>
      <c r="I858" s="39" t="s">
        <v>1822</v>
      </c>
      <c r="J858" s="40" t="s">
        <v>2365</v>
      </c>
      <c r="K858" s="39" t="s">
        <v>2364</v>
      </c>
      <c r="M858" s="7">
        <f t="shared" si="64"/>
        <v>0</v>
      </c>
    </row>
    <row r="859" spans="1:13" ht="12.75" customHeight="1">
      <c r="A859" s="7">
        <v>864</v>
      </c>
      <c r="B859" s="105" t="s">
        <v>3336</v>
      </c>
      <c r="C859" s="105" t="s">
        <v>3337</v>
      </c>
      <c r="D859" s="105" t="s">
        <v>4698</v>
      </c>
      <c r="E859" s="114">
        <v>2280</v>
      </c>
      <c r="F859" s="178">
        <f>IF(LOOKUP($J859,RABAT!$A$6:$A$9,RABAT!$A$6:$A$9)=$J859,LOOKUP($J859,RABAT!$A$6:$A$9,RABAT!C$6:C$9),"---")</f>
        <v>0</v>
      </c>
      <c r="G859" s="107">
        <f t="shared" si="66"/>
        <v>2280</v>
      </c>
      <c r="H859" s="117" t="s">
        <v>1825</v>
      </c>
      <c r="I859" s="39" t="s">
        <v>1822</v>
      </c>
      <c r="J859" s="40" t="s">
        <v>2365</v>
      </c>
      <c r="K859" s="39" t="s">
        <v>2364</v>
      </c>
      <c r="M859" s="7">
        <f t="shared" si="64"/>
        <v>0</v>
      </c>
    </row>
    <row r="860" spans="1:13" ht="12.75" customHeight="1">
      <c r="A860" s="3">
        <v>865</v>
      </c>
      <c r="B860" s="105" t="s">
        <v>3338</v>
      </c>
      <c r="C860" s="105" t="s">
        <v>3339</v>
      </c>
      <c r="D860" s="108" t="s">
        <v>4698</v>
      </c>
      <c r="E860" s="114">
        <v>3317</v>
      </c>
      <c r="F860" s="178">
        <f>IF(LOOKUP($J860,RABAT!$A$6:$A$9,RABAT!$A$6:$A$9)=$J860,LOOKUP($J860,RABAT!$A$6:$A$9,RABAT!C$6:C$9),"---")</f>
        <v>0</v>
      </c>
      <c r="G860" s="107">
        <f t="shared" si="66"/>
        <v>3317</v>
      </c>
      <c r="H860" s="117" t="s">
        <v>956</v>
      </c>
      <c r="I860" s="39" t="s">
        <v>1822</v>
      </c>
      <c r="J860" s="40" t="s">
        <v>2365</v>
      </c>
      <c r="K860" s="39" t="s">
        <v>2364</v>
      </c>
      <c r="M860" s="7">
        <f t="shared" si="64"/>
        <v>0</v>
      </c>
    </row>
    <row r="861" spans="1:13" ht="12.75" customHeight="1">
      <c r="A861" s="7">
        <v>866</v>
      </c>
      <c r="B861" s="105" t="s">
        <v>3340</v>
      </c>
      <c r="C861" s="105" t="s">
        <v>3341</v>
      </c>
      <c r="D861" s="105" t="s">
        <v>4697</v>
      </c>
      <c r="E861" s="114">
        <v>3663</v>
      </c>
      <c r="F861" s="178">
        <f>IF(LOOKUP($J861,RABAT!$A$6:$A$9,RABAT!$A$6:$A$9)=$J861,LOOKUP($J861,RABAT!$A$6:$A$9,RABAT!C$6:C$9),"---")</f>
        <v>0</v>
      </c>
      <c r="G861" s="107">
        <f t="shared" si="66"/>
        <v>3663</v>
      </c>
      <c r="H861" s="117" t="s">
        <v>1828</v>
      </c>
      <c r="I861" s="39" t="s">
        <v>1822</v>
      </c>
      <c r="J861" s="40" t="s">
        <v>2365</v>
      </c>
      <c r="K861" s="39" t="s">
        <v>2364</v>
      </c>
      <c r="M861" s="7">
        <f t="shared" si="64"/>
        <v>0</v>
      </c>
    </row>
    <row r="862" spans="1:13" ht="12.75" customHeight="1">
      <c r="A862" s="3">
        <v>867</v>
      </c>
      <c r="B862" s="105" t="s">
        <v>3342</v>
      </c>
      <c r="C862" s="105" t="s">
        <v>3343</v>
      </c>
      <c r="D862" s="108" t="s">
        <v>4698</v>
      </c>
      <c r="E862" s="114">
        <v>4478</v>
      </c>
      <c r="F862" s="178">
        <f>IF(LOOKUP($J862,RABAT!$A$6:$A$9,RABAT!$A$6:$A$9)=$J862,LOOKUP($J862,RABAT!$A$6:$A$9,RABAT!C$6:C$9),"---")</f>
        <v>0</v>
      </c>
      <c r="G862" s="107">
        <f t="shared" si="66"/>
        <v>4478</v>
      </c>
      <c r="H862" s="117" t="s">
        <v>1831</v>
      </c>
      <c r="I862" s="39" t="s">
        <v>1822</v>
      </c>
      <c r="J862" s="40" t="s">
        <v>2365</v>
      </c>
      <c r="K862" s="39" t="s">
        <v>2364</v>
      </c>
      <c r="M862" s="7">
        <f t="shared" si="64"/>
        <v>0</v>
      </c>
    </row>
    <row r="863" spans="1:13" ht="12.75" customHeight="1">
      <c r="A863" s="7">
        <v>868</v>
      </c>
      <c r="B863" s="105" t="s">
        <v>3344</v>
      </c>
      <c r="C863" s="105" t="s">
        <v>3345</v>
      </c>
      <c r="D863" s="105" t="s">
        <v>4698</v>
      </c>
      <c r="E863" s="114">
        <v>4810</v>
      </c>
      <c r="F863" s="178">
        <f>IF(LOOKUP($J863,RABAT!$A$6:$A$9,RABAT!$A$6:$A$9)=$J863,LOOKUP($J863,RABAT!$A$6:$A$9,RABAT!C$6:C$9),"---")</f>
        <v>0</v>
      </c>
      <c r="G863" s="107">
        <f t="shared" si="66"/>
        <v>4810</v>
      </c>
      <c r="H863" s="117" t="s">
        <v>1834</v>
      </c>
      <c r="I863" s="39" t="s">
        <v>1822</v>
      </c>
      <c r="J863" s="40" t="s">
        <v>2365</v>
      </c>
      <c r="K863" s="39" t="s">
        <v>2364</v>
      </c>
      <c r="M863" s="7">
        <f t="shared" si="64"/>
        <v>0</v>
      </c>
    </row>
    <row r="864" spans="1:13" ht="12.75" customHeight="1">
      <c r="A864" s="3">
        <v>869</v>
      </c>
      <c r="B864" s="105" t="s">
        <v>3346</v>
      </c>
      <c r="C864" s="105" t="s">
        <v>3347</v>
      </c>
      <c r="D864" s="105" t="s">
        <v>4698</v>
      </c>
      <c r="E864" s="114">
        <v>6441</v>
      </c>
      <c r="F864" s="178">
        <f>IF(LOOKUP($J864,RABAT!$A$6:$A$9,RABAT!$A$6:$A$9)=$J864,LOOKUP($J864,RABAT!$A$6:$A$9,RABAT!C$6:C$9),"---")</f>
        <v>0</v>
      </c>
      <c r="G864" s="107">
        <f t="shared" si="66"/>
        <v>6441</v>
      </c>
      <c r="H864" s="117" t="s">
        <v>1786</v>
      </c>
      <c r="I864" s="39" t="s">
        <v>1822</v>
      </c>
      <c r="J864" s="40" t="s">
        <v>2365</v>
      </c>
      <c r="K864" s="39" t="s">
        <v>2364</v>
      </c>
      <c r="M864" s="7">
        <f t="shared" si="64"/>
        <v>0</v>
      </c>
    </row>
    <row r="865" spans="1:13" ht="12.75" customHeight="1">
      <c r="A865" s="7">
        <v>870</v>
      </c>
      <c r="B865" s="105" t="s">
        <v>3348</v>
      </c>
      <c r="C865" s="105" t="s">
        <v>1188</v>
      </c>
      <c r="D865" s="105" t="s">
        <v>4698</v>
      </c>
      <c r="E865" s="114">
        <v>9699</v>
      </c>
      <c r="F865" s="178">
        <f>IF(LOOKUP($J865,RABAT!$A$6:$A$9,RABAT!$A$6:$A$9)=$J865,LOOKUP($J865,RABAT!$A$6:$A$9,RABAT!C$6:C$9),"---")</f>
        <v>0</v>
      </c>
      <c r="G865" s="107">
        <f t="shared" si="66"/>
        <v>9699</v>
      </c>
      <c r="H865" s="117" t="s">
        <v>957</v>
      </c>
      <c r="I865" s="39" t="s">
        <v>1822</v>
      </c>
      <c r="J865" s="40" t="s">
        <v>2365</v>
      </c>
      <c r="K865" s="39" t="s">
        <v>2364</v>
      </c>
      <c r="M865" s="7">
        <f t="shared" si="64"/>
        <v>0</v>
      </c>
    </row>
    <row r="866" spans="1:13" ht="12.75" customHeight="1">
      <c r="A866" s="3">
        <v>871</v>
      </c>
      <c r="B866" s="105" t="s">
        <v>1189</v>
      </c>
      <c r="C866" s="105" t="s">
        <v>1190</v>
      </c>
      <c r="D866" s="108" t="s">
        <v>4698</v>
      </c>
      <c r="E866" s="114">
        <v>12478</v>
      </c>
      <c r="F866" s="178">
        <f>IF(LOOKUP($J866,RABAT!$A$6:$A$9,RABAT!$A$6:$A$9)=$J866,LOOKUP($J866,RABAT!$A$6:$A$9,RABAT!C$6:C$9),"---")</f>
        <v>0</v>
      </c>
      <c r="G866" s="107">
        <f t="shared" si="66"/>
        <v>12478</v>
      </c>
      <c r="H866" s="117" t="s">
        <v>1787</v>
      </c>
      <c r="I866" s="39" t="s">
        <v>1822</v>
      </c>
      <c r="J866" s="40" t="s">
        <v>2365</v>
      </c>
      <c r="K866" s="39" t="s">
        <v>2364</v>
      </c>
      <c r="M866" s="7">
        <f t="shared" si="64"/>
        <v>0</v>
      </c>
    </row>
    <row r="867" spans="1:13" ht="12.75" customHeight="1">
      <c r="A867" s="7">
        <v>872</v>
      </c>
      <c r="B867" s="105" t="s">
        <v>1191</v>
      </c>
      <c r="C867" s="105" t="s">
        <v>1192</v>
      </c>
      <c r="D867" s="105" t="s">
        <v>4698</v>
      </c>
      <c r="E867" s="114">
        <v>17383</v>
      </c>
      <c r="F867" s="178">
        <f>IF(LOOKUP($J867,RABAT!$A$6:$A$9,RABAT!$A$6:$A$9)=$J867,LOOKUP($J867,RABAT!$A$6:$A$9,RABAT!C$6:C$9),"---")</f>
        <v>0</v>
      </c>
      <c r="G867" s="107">
        <f t="shared" si="66"/>
        <v>17383</v>
      </c>
      <c r="H867" s="117" t="s">
        <v>958</v>
      </c>
      <c r="I867" s="39" t="s">
        <v>1822</v>
      </c>
      <c r="J867" s="40" t="s">
        <v>2365</v>
      </c>
      <c r="K867" s="39" t="s">
        <v>2364</v>
      </c>
      <c r="M867" s="7">
        <f t="shared" si="64"/>
        <v>0</v>
      </c>
    </row>
    <row r="868" spans="1:13" ht="12.75" customHeight="1">
      <c r="A868" s="3">
        <v>873</v>
      </c>
      <c r="B868" s="105" t="s">
        <v>1193</v>
      </c>
      <c r="C868" s="105" t="s">
        <v>1194</v>
      </c>
      <c r="D868" s="105" t="s">
        <v>4698</v>
      </c>
      <c r="E868" s="114">
        <v>33628</v>
      </c>
      <c r="F868" s="178">
        <f>IF(LOOKUP($J868,RABAT!$A$6:$A$9,RABAT!$A$6:$A$9)=$J868,LOOKUP($J868,RABAT!$A$6:$A$9,RABAT!C$6:C$9),"---")</f>
        <v>0</v>
      </c>
      <c r="G868" s="107">
        <f t="shared" si="66"/>
        <v>33628</v>
      </c>
      <c r="H868" s="117" t="s">
        <v>3610</v>
      </c>
      <c r="I868" s="39" t="s">
        <v>1822</v>
      </c>
      <c r="J868" s="40" t="s">
        <v>2365</v>
      </c>
      <c r="K868" s="39" t="s">
        <v>2364</v>
      </c>
      <c r="M868" s="7">
        <f t="shared" si="64"/>
        <v>0</v>
      </c>
    </row>
    <row r="869" spans="1:13" ht="12.75" customHeight="1">
      <c r="A869" s="7">
        <v>874</v>
      </c>
      <c r="B869" s="105" t="s">
        <v>1195</v>
      </c>
      <c r="C869" s="105" t="s">
        <v>1196</v>
      </c>
      <c r="D869" s="105" t="s">
        <v>4698</v>
      </c>
      <c r="E869" s="114">
        <v>38462</v>
      </c>
      <c r="F869" s="178">
        <f>IF(LOOKUP($J869,RABAT!$A$6:$A$9,RABAT!$A$6:$A$9)=$J869,LOOKUP($J869,RABAT!$A$6:$A$9,RABAT!C$6:C$9),"---")</f>
        <v>0</v>
      </c>
      <c r="G869" s="107">
        <f t="shared" si="66"/>
        <v>38462</v>
      </c>
      <c r="H869" s="117" t="s">
        <v>3109</v>
      </c>
      <c r="I869" s="39" t="s">
        <v>1822</v>
      </c>
      <c r="J869" s="40" t="s">
        <v>2365</v>
      </c>
      <c r="K869" s="39" t="s">
        <v>2364</v>
      </c>
      <c r="M869" s="7">
        <f t="shared" si="64"/>
        <v>0</v>
      </c>
    </row>
    <row r="870" spans="1:13" ht="12.75" customHeight="1">
      <c r="A870" s="3">
        <v>875</v>
      </c>
      <c r="B870" s="105" t="s">
        <v>1197</v>
      </c>
      <c r="C870" s="105" t="s">
        <v>1198</v>
      </c>
      <c r="D870" s="105" t="s">
        <v>4700</v>
      </c>
      <c r="E870" s="114">
        <v>53891</v>
      </c>
      <c r="F870" s="178">
        <f>IF(LOOKUP($J870,RABAT!$A$6:$A$9,RABAT!$A$6:$A$9)=$J870,LOOKUP($J870,RABAT!$A$6:$A$9,RABAT!C$6:C$9),"---")</f>
        <v>0</v>
      </c>
      <c r="G870" s="107">
        <f t="shared" si="66"/>
        <v>53891</v>
      </c>
      <c r="H870" s="117" t="s">
        <v>3114</v>
      </c>
      <c r="I870" s="39" t="s">
        <v>1822</v>
      </c>
      <c r="J870" s="40" t="s">
        <v>2365</v>
      </c>
      <c r="K870" s="39" t="s">
        <v>2364</v>
      </c>
      <c r="M870" s="7">
        <f t="shared" si="64"/>
        <v>0</v>
      </c>
    </row>
    <row r="871" spans="1:13" ht="12.75" customHeight="1">
      <c r="A871" s="7">
        <v>876</v>
      </c>
      <c r="B871" s="105" t="s">
        <v>1199</v>
      </c>
      <c r="C871" s="105" t="s">
        <v>1200</v>
      </c>
      <c r="D871" s="105" t="s">
        <v>4700</v>
      </c>
      <c r="E871" s="114">
        <v>81054</v>
      </c>
      <c r="F871" s="178">
        <f>IF(LOOKUP($J871,RABAT!$A$6:$A$9,RABAT!$A$6:$A$9)=$J871,LOOKUP($J871,RABAT!$A$6:$A$9,RABAT!C$6:C$9),"---")</f>
        <v>0</v>
      </c>
      <c r="G871" s="107">
        <f t="shared" si="66"/>
        <v>81054</v>
      </c>
      <c r="H871" s="117" t="s">
        <v>3110</v>
      </c>
      <c r="I871" s="39" t="s">
        <v>1822</v>
      </c>
      <c r="J871" s="40" t="s">
        <v>2365</v>
      </c>
      <c r="K871" s="39" t="s">
        <v>2364</v>
      </c>
      <c r="M871" s="7">
        <f t="shared" si="64"/>
        <v>0</v>
      </c>
    </row>
    <row r="872" spans="1:13" ht="12.75" customHeight="1">
      <c r="A872" s="3">
        <v>877</v>
      </c>
      <c r="B872" s="105" t="s">
        <v>1201</v>
      </c>
      <c r="C872" s="105" t="s">
        <v>1202</v>
      </c>
      <c r="D872" s="105" t="s">
        <v>4700</v>
      </c>
      <c r="E872" s="106" t="s">
        <v>4664</v>
      </c>
      <c r="F872" s="178">
        <f>IF(LOOKUP($J872,RABAT!$A$6:$A$9,RABAT!$A$6:$A$9)=$J872,LOOKUP($J872,RABAT!$A$6:$A$9,RABAT!C$6:C$9),"---")</f>
        <v>0</v>
      </c>
      <c r="G872" s="107" t="s">
        <v>4664</v>
      </c>
      <c r="H872" s="117" t="s">
        <v>3111</v>
      </c>
      <c r="I872" s="39" t="s">
        <v>1822</v>
      </c>
      <c r="J872" s="40" t="s">
        <v>2365</v>
      </c>
      <c r="K872" s="39" t="s">
        <v>2364</v>
      </c>
      <c r="M872" s="7">
        <f t="shared" si="64"/>
        <v>0</v>
      </c>
    </row>
    <row r="873" spans="1:13" ht="12.75" customHeight="1">
      <c r="A873" s="7">
        <v>878</v>
      </c>
      <c r="B873" s="105" t="s">
        <v>1203</v>
      </c>
      <c r="C873" s="105" t="s">
        <v>1204</v>
      </c>
      <c r="D873" s="105" t="s">
        <v>4700</v>
      </c>
      <c r="E873" s="106" t="s">
        <v>4664</v>
      </c>
      <c r="F873" s="178">
        <f>IF(LOOKUP($J873,RABAT!$A$6:$A$9,RABAT!$A$6:$A$9)=$J873,LOOKUP($J873,RABAT!$A$6:$A$9,RABAT!C$6:C$9),"---")</f>
        <v>0</v>
      </c>
      <c r="G873" s="107" t="s">
        <v>4664</v>
      </c>
      <c r="H873" s="117" t="s">
        <v>3112</v>
      </c>
      <c r="I873" s="39" t="s">
        <v>1822</v>
      </c>
      <c r="J873" s="40" t="s">
        <v>2365</v>
      </c>
      <c r="K873" s="39" t="s">
        <v>2364</v>
      </c>
      <c r="M873" s="7">
        <f t="shared" si="64"/>
        <v>0</v>
      </c>
    </row>
    <row r="874" spans="1:13" ht="12.75" customHeight="1">
      <c r="A874" s="3">
        <v>879</v>
      </c>
      <c r="B874" s="105" t="s">
        <v>1205</v>
      </c>
      <c r="C874" s="105" t="s">
        <v>1206</v>
      </c>
      <c r="D874" s="108" t="s">
        <v>4700</v>
      </c>
      <c r="E874" s="106" t="s">
        <v>4664</v>
      </c>
      <c r="F874" s="178">
        <f>IF(LOOKUP($J874,RABAT!$A$6:$A$9,RABAT!$A$6:$A$9)=$J874,LOOKUP($J874,RABAT!$A$6:$A$9,RABAT!C$6:C$9),"---")</f>
        <v>0</v>
      </c>
      <c r="G874" s="107" t="s">
        <v>4664</v>
      </c>
      <c r="H874" s="117" t="s">
        <v>3115</v>
      </c>
      <c r="I874" s="39" t="s">
        <v>1822</v>
      </c>
      <c r="J874" s="40" t="s">
        <v>2365</v>
      </c>
      <c r="K874" s="39" t="s">
        <v>2364</v>
      </c>
      <c r="M874" s="7">
        <f t="shared" si="64"/>
        <v>0</v>
      </c>
    </row>
    <row r="875" spans="1:13" ht="12.75" customHeight="1">
      <c r="A875" s="7">
        <v>880</v>
      </c>
      <c r="B875" s="105" t="s">
        <v>1207</v>
      </c>
      <c r="C875" s="105" t="s">
        <v>1208</v>
      </c>
      <c r="D875" s="108" t="s">
        <v>4700</v>
      </c>
      <c r="E875" s="106" t="s">
        <v>4664</v>
      </c>
      <c r="F875" s="178">
        <f>IF(LOOKUP($J875,RABAT!$A$6:$A$9,RABAT!$A$6:$A$9)=$J875,LOOKUP($J875,RABAT!$A$6:$A$9,RABAT!C$6:C$9),"---")</f>
        <v>0</v>
      </c>
      <c r="G875" s="107" t="s">
        <v>4664</v>
      </c>
      <c r="H875" s="118" t="s">
        <v>3113</v>
      </c>
      <c r="I875" s="67" t="s">
        <v>1822</v>
      </c>
      <c r="J875" s="68" t="s">
        <v>2365</v>
      </c>
      <c r="K875" s="67" t="s">
        <v>2364</v>
      </c>
      <c r="M875" s="7">
        <f t="shared" si="64"/>
        <v>0</v>
      </c>
    </row>
    <row r="876" spans="1:13" s="3" customFormat="1" ht="12.75" customHeight="1">
      <c r="A876" s="3">
        <v>881</v>
      </c>
      <c r="B876" s="129" t="s">
        <v>4678</v>
      </c>
      <c r="C876" s="130" t="s">
        <v>1187</v>
      </c>
      <c r="D876" s="131" t="s">
        <v>4696</v>
      </c>
      <c r="E876" s="132" t="s">
        <v>4683</v>
      </c>
      <c r="F876" s="176" t="s">
        <v>4684</v>
      </c>
      <c r="G876" s="133" t="s">
        <v>4685</v>
      </c>
      <c r="H876" s="103" t="s">
        <v>4680</v>
      </c>
      <c r="I876" s="103" t="s">
        <v>4681</v>
      </c>
      <c r="J876" s="103" t="s">
        <v>4682</v>
      </c>
      <c r="K876" s="103" t="s">
        <v>2363</v>
      </c>
      <c r="M876" s="7">
        <f t="shared" si="64"/>
        <v>0</v>
      </c>
    </row>
    <row r="877" spans="1:13" ht="12.75" customHeight="1">
      <c r="A877" s="7">
        <v>882</v>
      </c>
      <c r="B877" s="105" t="s">
        <v>3586</v>
      </c>
      <c r="C877" s="105" t="s">
        <v>3587</v>
      </c>
      <c r="D877" s="105" t="s">
        <v>4698</v>
      </c>
      <c r="E877" s="114">
        <v>1111</v>
      </c>
      <c r="F877" s="178">
        <f>IF(LOOKUP($J877,RABAT!$A$6:$A$9,RABAT!$A$6:$A$9)=$J877,LOOKUP($J877,RABAT!$A$6:$A$9,RABAT!C$6:C$9),"---")</f>
        <v>0</v>
      </c>
      <c r="G877" s="107">
        <f t="shared" ref="G877:G891" si="67">CEILING(E877-(E877*F877),0.1)</f>
        <v>1111</v>
      </c>
      <c r="H877" s="117" t="s">
        <v>2391</v>
      </c>
      <c r="I877" s="39" t="s">
        <v>1468</v>
      </c>
      <c r="J877" s="40" t="s">
        <v>2365</v>
      </c>
      <c r="K877" s="39" t="s">
        <v>2364</v>
      </c>
      <c r="M877" s="7">
        <f t="shared" si="64"/>
        <v>0</v>
      </c>
    </row>
    <row r="878" spans="1:13" ht="12.75" customHeight="1">
      <c r="A878" s="3">
        <v>883</v>
      </c>
      <c r="B878" s="105" t="s">
        <v>3588</v>
      </c>
      <c r="C878" s="105" t="s">
        <v>3589</v>
      </c>
      <c r="D878" s="105" t="s">
        <v>4698</v>
      </c>
      <c r="E878" s="114">
        <v>1391</v>
      </c>
      <c r="F878" s="178">
        <f>IF(LOOKUP($J878,RABAT!$A$6:$A$9,RABAT!$A$6:$A$9)=$J878,LOOKUP($J878,RABAT!$A$6:$A$9,RABAT!C$6:C$9),"---")</f>
        <v>0</v>
      </c>
      <c r="G878" s="107">
        <f t="shared" si="67"/>
        <v>1391</v>
      </c>
      <c r="H878" s="117" t="s">
        <v>2394</v>
      </c>
      <c r="I878" s="39" t="s">
        <v>1468</v>
      </c>
      <c r="J878" s="40" t="s">
        <v>2365</v>
      </c>
      <c r="K878" s="39" t="s">
        <v>2364</v>
      </c>
      <c r="M878" s="7">
        <f t="shared" si="64"/>
        <v>0</v>
      </c>
    </row>
    <row r="879" spans="1:13" ht="12.75" customHeight="1">
      <c r="A879" s="7">
        <v>884</v>
      </c>
      <c r="B879" s="105" t="s">
        <v>3590</v>
      </c>
      <c r="C879" s="105" t="s">
        <v>3591</v>
      </c>
      <c r="D879" s="108" t="s">
        <v>4698</v>
      </c>
      <c r="E879" s="114">
        <v>1885</v>
      </c>
      <c r="F879" s="178">
        <f>IF(LOOKUP($J879,RABAT!$A$6:$A$9,RABAT!$A$6:$A$9)=$J879,LOOKUP($J879,RABAT!$A$6:$A$9,RABAT!C$6:C$9),"---")</f>
        <v>0</v>
      </c>
      <c r="G879" s="107">
        <f t="shared" si="67"/>
        <v>1885</v>
      </c>
      <c r="H879" s="117" t="s">
        <v>1825</v>
      </c>
      <c r="I879" s="39" t="s">
        <v>1468</v>
      </c>
      <c r="J879" s="40" t="s">
        <v>2365</v>
      </c>
      <c r="K879" s="39" t="s">
        <v>2364</v>
      </c>
      <c r="M879" s="7">
        <f t="shared" si="64"/>
        <v>0</v>
      </c>
    </row>
    <row r="880" spans="1:13" ht="12.75" customHeight="1">
      <c r="A880" s="3">
        <v>885</v>
      </c>
      <c r="B880" s="105" t="s">
        <v>3592</v>
      </c>
      <c r="C880" s="105" t="s">
        <v>3593</v>
      </c>
      <c r="D880" s="108" t="s">
        <v>4698</v>
      </c>
      <c r="E880" s="114">
        <v>2128</v>
      </c>
      <c r="F880" s="178">
        <f>IF(LOOKUP($J880,RABAT!$A$6:$A$9,RABAT!$A$6:$A$9)=$J880,LOOKUP($J880,RABAT!$A$6:$A$9,RABAT!C$6:C$9),"---")</f>
        <v>0</v>
      </c>
      <c r="G880" s="107">
        <f t="shared" si="67"/>
        <v>2128</v>
      </c>
      <c r="H880" s="117" t="s">
        <v>956</v>
      </c>
      <c r="I880" s="39" t="s">
        <v>1468</v>
      </c>
      <c r="J880" s="40" t="s">
        <v>2365</v>
      </c>
      <c r="K880" s="39" t="s">
        <v>2364</v>
      </c>
      <c r="M880" s="7">
        <f t="shared" si="64"/>
        <v>0</v>
      </c>
    </row>
    <row r="881" spans="1:13" ht="12.75" customHeight="1">
      <c r="A881" s="7">
        <v>886</v>
      </c>
      <c r="B881" s="105" t="s">
        <v>3594</v>
      </c>
      <c r="C881" s="105" t="s">
        <v>3595</v>
      </c>
      <c r="D881" s="105" t="s">
        <v>4698</v>
      </c>
      <c r="E881" s="114">
        <v>2098</v>
      </c>
      <c r="F881" s="178">
        <f>IF(LOOKUP($J881,RABAT!$A$6:$A$9,RABAT!$A$6:$A$9)=$J881,LOOKUP($J881,RABAT!$A$6:$A$9,RABAT!C$6:C$9),"---")</f>
        <v>0</v>
      </c>
      <c r="G881" s="107">
        <f t="shared" si="67"/>
        <v>2098</v>
      </c>
      <c r="H881" s="117" t="s">
        <v>1828</v>
      </c>
      <c r="I881" s="39" t="s">
        <v>1468</v>
      </c>
      <c r="J881" s="40" t="s">
        <v>2365</v>
      </c>
      <c r="K881" s="39" t="s">
        <v>2364</v>
      </c>
      <c r="M881" s="7">
        <f t="shared" si="64"/>
        <v>0</v>
      </c>
    </row>
    <row r="882" spans="1:13" ht="12.75" customHeight="1">
      <c r="A882" s="3">
        <v>887</v>
      </c>
      <c r="B882" s="105" t="s">
        <v>3596</v>
      </c>
      <c r="C882" s="105" t="s">
        <v>3597</v>
      </c>
      <c r="D882" s="108" t="s">
        <v>4698</v>
      </c>
      <c r="E882" s="114">
        <v>3838</v>
      </c>
      <c r="F882" s="178">
        <f>IF(LOOKUP($J882,RABAT!$A$6:$A$9,RABAT!$A$6:$A$9)=$J882,LOOKUP($J882,RABAT!$A$6:$A$9,RABAT!C$6:C$9),"---")</f>
        <v>0</v>
      </c>
      <c r="G882" s="107">
        <f t="shared" si="67"/>
        <v>3838</v>
      </c>
      <c r="H882" s="117" t="s">
        <v>1831</v>
      </c>
      <c r="I882" s="39" t="s">
        <v>1468</v>
      </c>
      <c r="J882" s="40" t="s">
        <v>2365</v>
      </c>
      <c r="K882" s="39" t="s">
        <v>2364</v>
      </c>
      <c r="M882" s="7">
        <f t="shared" si="64"/>
        <v>0</v>
      </c>
    </row>
    <row r="883" spans="1:13" ht="12.75" customHeight="1">
      <c r="A883" s="7">
        <v>888</v>
      </c>
      <c r="B883" s="105" t="s">
        <v>3598</v>
      </c>
      <c r="C883" s="105" t="s">
        <v>3599</v>
      </c>
      <c r="D883" s="108" t="s">
        <v>4698</v>
      </c>
      <c r="E883" s="114">
        <v>4773</v>
      </c>
      <c r="F883" s="178">
        <f>IF(LOOKUP($J883,RABAT!$A$6:$A$9,RABAT!$A$6:$A$9)=$J883,LOOKUP($J883,RABAT!$A$6:$A$9,RABAT!C$6:C$9),"---")</f>
        <v>0</v>
      </c>
      <c r="G883" s="107">
        <f t="shared" si="67"/>
        <v>4773</v>
      </c>
      <c r="H883" s="117" t="s">
        <v>1834</v>
      </c>
      <c r="I883" s="39" t="s">
        <v>1468</v>
      </c>
      <c r="J883" s="40" t="s">
        <v>2365</v>
      </c>
      <c r="K883" s="39" t="s">
        <v>2364</v>
      </c>
      <c r="M883" s="7">
        <f t="shared" si="64"/>
        <v>0</v>
      </c>
    </row>
    <row r="884" spans="1:13" ht="12.75" customHeight="1">
      <c r="A884" s="3">
        <v>889</v>
      </c>
      <c r="B884" s="105" t="s">
        <v>3600</v>
      </c>
      <c r="C884" s="105" t="s">
        <v>3601</v>
      </c>
      <c r="D884" s="105" t="s">
        <v>4698</v>
      </c>
      <c r="E884" s="114">
        <v>4749</v>
      </c>
      <c r="F884" s="178">
        <f>IF(LOOKUP($J884,RABAT!$A$6:$A$9,RABAT!$A$6:$A$9)=$J884,LOOKUP($J884,RABAT!$A$6:$A$9,RABAT!C$6:C$9),"---")</f>
        <v>0</v>
      </c>
      <c r="G884" s="107">
        <f t="shared" si="67"/>
        <v>4749</v>
      </c>
      <c r="H884" s="117" t="s">
        <v>1786</v>
      </c>
      <c r="I884" s="39" t="s">
        <v>1468</v>
      </c>
      <c r="J884" s="40" t="s">
        <v>2365</v>
      </c>
      <c r="K884" s="39" t="s">
        <v>2364</v>
      </c>
      <c r="M884" s="7">
        <f t="shared" si="64"/>
        <v>0</v>
      </c>
    </row>
    <row r="885" spans="1:13" ht="12.75" customHeight="1">
      <c r="A885" s="7">
        <v>890</v>
      </c>
      <c r="B885" s="105" t="s">
        <v>3602</v>
      </c>
      <c r="C885" s="105" t="s">
        <v>3603</v>
      </c>
      <c r="D885" s="108" t="s">
        <v>4698</v>
      </c>
      <c r="E885" s="114">
        <v>7163</v>
      </c>
      <c r="F885" s="178">
        <f>IF(LOOKUP($J885,RABAT!$A$6:$A$9,RABAT!$A$6:$A$9)=$J885,LOOKUP($J885,RABAT!$A$6:$A$9,RABAT!C$6:C$9),"---")</f>
        <v>0</v>
      </c>
      <c r="G885" s="107">
        <f t="shared" si="67"/>
        <v>7163</v>
      </c>
      <c r="H885" s="117" t="s">
        <v>957</v>
      </c>
      <c r="I885" s="39" t="s">
        <v>1468</v>
      </c>
      <c r="J885" s="40" t="s">
        <v>2365</v>
      </c>
      <c r="K885" s="39" t="s">
        <v>2364</v>
      </c>
      <c r="M885" s="7">
        <f t="shared" si="64"/>
        <v>0</v>
      </c>
    </row>
    <row r="886" spans="1:13" ht="12.75" customHeight="1">
      <c r="A886" s="3">
        <v>891</v>
      </c>
      <c r="B886" s="105" t="s">
        <v>3604</v>
      </c>
      <c r="C886" s="105" t="s">
        <v>3605</v>
      </c>
      <c r="D886" s="108" t="s">
        <v>4698</v>
      </c>
      <c r="E886" s="114">
        <v>8077</v>
      </c>
      <c r="F886" s="178">
        <f>IF(LOOKUP($J886,RABAT!$A$6:$A$9,RABAT!$A$6:$A$9)=$J886,LOOKUP($J886,RABAT!$A$6:$A$9,RABAT!C$6:C$9),"---")</f>
        <v>0</v>
      </c>
      <c r="G886" s="107">
        <f t="shared" si="67"/>
        <v>8077</v>
      </c>
      <c r="H886" s="117" t="s">
        <v>1787</v>
      </c>
      <c r="I886" s="39" t="s">
        <v>1468</v>
      </c>
      <c r="J886" s="40" t="s">
        <v>2365</v>
      </c>
      <c r="K886" s="39" t="s">
        <v>2364</v>
      </c>
      <c r="M886" s="7">
        <f t="shared" si="64"/>
        <v>0</v>
      </c>
    </row>
    <row r="887" spans="1:13" ht="12.75" customHeight="1">
      <c r="A887" s="7">
        <v>892</v>
      </c>
      <c r="B887" s="105" t="s">
        <v>3606</v>
      </c>
      <c r="C887" s="105" t="s">
        <v>3607</v>
      </c>
      <c r="D887" s="105" t="s">
        <v>4698</v>
      </c>
      <c r="E887" s="114">
        <v>8534</v>
      </c>
      <c r="F887" s="178">
        <f>IF(LOOKUP($J887,RABAT!$A$6:$A$9,RABAT!$A$6:$A$9)=$J887,LOOKUP($J887,RABAT!$A$6:$A$9,RABAT!C$6:C$9),"---")</f>
        <v>0</v>
      </c>
      <c r="G887" s="107">
        <f t="shared" si="67"/>
        <v>8534</v>
      </c>
      <c r="H887" s="117" t="s">
        <v>958</v>
      </c>
      <c r="I887" s="39" t="s">
        <v>1468</v>
      </c>
      <c r="J887" s="40" t="s">
        <v>2365</v>
      </c>
      <c r="K887" s="39" t="s">
        <v>2364</v>
      </c>
      <c r="M887" s="7">
        <f t="shared" si="64"/>
        <v>0</v>
      </c>
    </row>
    <row r="888" spans="1:13" ht="12.75" customHeight="1">
      <c r="A888" s="3">
        <v>893</v>
      </c>
      <c r="B888" s="105" t="s">
        <v>3608</v>
      </c>
      <c r="C888" s="105" t="s">
        <v>3609</v>
      </c>
      <c r="D888" s="105" t="s">
        <v>4698</v>
      </c>
      <c r="E888" s="114">
        <v>22112</v>
      </c>
      <c r="F888" s="178">
        <f>IF(LOOKUP($J888,RABAT!$A$6:$A$9,RABAT!$A$6:$A$9)=$J888,LOOKUP($J888,RABAT!$A$6:$A$9,RABAT!C$6:C$9),"---")</f>
        <v>0</v>
      </c>
      <c r="G888" s="107">
        <f t="shared" si="67"/>
        <v>22112</v>
      </c>
      <c r="H888" s="117" t="s">
        <v>3610</v>
      </c>
      <c r="I888" s="39" t="s">
        <v>1468</v>
      </c>
      <c r="J888" s="40" t="s">
        <v>2365</v>
      </c>
      <c r="K888" s="39" t="s">
        <v>2364</v>
      </c>
      <c r="M888" s="7">
        <f t="shared" si="64"/>
        <v>0</v>
      </c>
    </row>
    <row r="889" spans="1:13" ht="12.75" customHeight="1">
      <c r="A889" s="7">
        <v>894</v>
      </c>
      <c r="B889" s="105" t="s">
        <v>3611</v>
      </c>
      <c r="C889" s="105" t="s">
        <v>3612</v>
      </c>
      <c r="D889" s="105" t="s">
        <v>4698</v>
      </c>
      <c r="E889" s="114">
        <v>27548</v>
      </c>
      <c r="F889" s="178">
        <f>IF(LOOKUP($J889,RABAT!$A$6:$A$9,RABAT!$A$6:$A$9)=$J889,LOOKUP($J889,RABAT!$A$6:$A$9,RABAT!C$6:C$9),"---")</f>
        <v>0</v>
      </c>
      <c r="G889" s="107">
        <f t="shared" si="67"/>
        <v>27548</v>
      </c>
      <c r="H889" s="117" t="s">
        <v>3109</v>
      </c>
      <c r="I889" s="39" t="s">
        <v>1468</v>
      </c>
      <c r="J889" s="40" t="s">
        <v>2365</v>
      </c>
      <c r="K889" s="39" t="s">
        <v>2364</v>
      </c>
      <c r="M889" s="7">
        <f t="shared" si="64"/>
        <v>0</v>
      </c>
    </row>
    <row r="890" spans="1:13" ht="12.75" customHeight="1">
      <c r="A890" s="3">
        <v>895</v>
      </c>
      <c r="B890" s="105" t="s">
        <v>3613</v>
      </c>
      <c r="C890" s="105" t="s">
        <v>3614</v>
      </c>
      <c r="D890" s="105" t="s">
        <v>4700</v>
      </c>
      <c r="E890" s="114">
        <v>44346</v>
      </c>
      <c r="F890" s="178">
        <f>IF(LOOKUP($J890,RABAT!$A$6:$A$9,RABAT!$A$6:$A$9)=$J890,LOOKUP($J890,RABAT!$A$6:$A$9,RABAT!C$6:C$9),"---")</f>
        <v>0</v>
      </c>
      <c r="G890" s="107">
        <f t="shared" si="67"/>
        <v>44346</v>
      </c>
      <c r="H890" s="117" t="s">
        <v>3114</v>
      </c>
      <c r="I890" s="39" t="s">
        <v>1468</v>
      </c>
      <c r="J890" s="40" t="s">
        <v>2365</v>
      </c>
      <c r="K890" s="39" t="s">
        <v>2364</v>
      </c>
      <c r="M890" s="7">
        <f t="shared" si="64"/>
        <v>0</v>
      </c>
    </row>
    <row r="891" spans="1:13" ht="12.75" customHeight="1">
      <c r="A891" s="7">
        <v>896</v>
      </c>
      <c r="B891" s="105" t="s">
        <v>3615</v>
      </c>
      <c r="C891" s="105" t="s">
        <v>3616</v>
      </c>
      <c r="D891" s="105" t="s">
        <v>4700</v>
      </c>
      <c r="E891" s="114">
        <v>63139</v>
      </c>
      <c r="F891" s="178">
        <f>IF(LOOKUP($J891,RABAT!$A$6:$A$9,RABAT!$A$6:$A$9)=$J891,LOOKUP($J891,RABAT!$A$6:$A$9,RABAT!C$6:C$9),"---")</f>
        <v>0</v>
      </c>
      <c r="G891" s="107">
        <f t="shared" si="67"/>
        <v>63139</v>
      </c>
      <c r="H891" s="117" t="s">
        <v>3110</v>
      </c>
      <c r="I891" s="39" t="s">
        <v>1468</v>
      </c>
      <c r="J891" s="40" t="s">
        <v>2365</v>
      </c>
      <c r="K891" s="39" t="s">
        <v>2364</v>
      </c>
      <c r="M891" s="7">
        <f t="shared" si="64"/>
        <v>0</v>
      </c>
    </row>
    <row r="892" spans="1:13" ht="12.75" customHeight="1">
      <c r="A892" s="3">
        <v>897</v>
      </c>
      <c r="B892" s="105" t="s">
        <v>3617</v>
      </c>
      <c r="C892" s="105" t="s">
        <v>3618</v>
      </c>
      <c r="D892" s="105" t="s">
        <v>4700</v>
      </c>
      <c r="E892" s="106" t="s">
        <v>4664</v>
      </c>
      <c r="F892" s="178">
        <f>IF(LOOKUP($J892,RABAT!$A$6:$A$9,RABAT!$A$6:$A$9)=$J892,LOOKUP($J892,RABAT!$A$6:$A$9,RABAT!C$6:C$9),"---")</f>
        <v>0</v>
      </c>
      <c r="G892" s="107" t="s">
        <v>4664</v>
      </c>
      <c r="H892" s="117" t="s">
        <v>3111</v>
      </c>
      <c r="I892" s="39" t="s">
        <v>1468</v>
      </c>
      <c r="J892" s="40" t="s">
        <v>2365</v>
      </c>
      <c r="K892" s="39" t="s">
        <v>2364</v>
      </c>
      <c r="M892" s="7">
        <f t="shared" si="64"/>
        <v>0</v>
      </c>
    </row>
    <row r="893" spans="1:13" ht="12.75" customHeight="1">
      <c r="A893" s="7">
        <v>898</v>
      </c>
      <c r="B893" s="105" t="s">
        <v>3619</v>
      </c>
      <c r="C893" s="105" t="s">
        <v>3620</v>
      </c>
      <c r="D893" s="105" t="s">
        <v>4700</v>
      </c>
      <c r="E893" s="106" t="s">
        <v>4664</v>
      </c>
      <c r="F893" s="178">
        <f>IF(LOOKUP($J893,RABAT!$A$6:$A$9,RABAT!$A$6:$A$9)=$J893,LOOKUP($J893,RABAT!$A$6:$A$9,RABAT!C$6:C$9),"---")</f>
        <v>0</v>
      </c>
      <c r="G893" s="107" t="s">
        <v>4664</v>
      </c>
      <c r="H893" s="117" t="s">
        <v>3112</v>
      </c>
      <c r="I893" s="39" t="s">
        <v>1468</v>
      </c>
      <c r="J893" s="40" t="s">
        <v>2365</v>
      </c>
      <c r="K893" s="39" t="s">
        <v>2364</v>
      </c>
      <c r="M893" s="7">
        <f t="shared" si="64"/>
        <v>0</v>
      </c>
    </row>
    <row r="894" spans="1:13" ht="12.75" customHeight="1">
      <c r="A894" s="3">
        <v>899</v>
      </c>
      <c r="B894" s="105" t="s">
        <v>3621</v>
      </c>
      <c r="C894" s="105" t="s">
        <v>3622</v>
      </c>
      <c r="D894" s="108" t="s">
        <v>4700</v>
      </c>
      <c r="E894" s="106" t="s">
        <v>4664</v>
      </c>
      <c r="F894" s="178">
        <f>IF(LOOKUP($J894,RABAT!$A$6:$A$9,RABAT!$A$6:$A$9)=$J894,LOOKUP($J894,RABAT!$A$6:$A$9,RABAT!C$6:C$9),"---")</f>
        <v>0</v>
      </c>
      <c r="G894" s="107" t="s">
        <v>4664</v>
      </c>
      <c r="H894" s="117" t="s">
        <v>3115</v>
      </c>
      <c r="I894" s="39" t="s">
        <v>1468</v>
      </c>
      <c r="J894" s="40" t="s">
        <v>2365</v>
      </c>
      <c r="K894" s="39" t="s">
        <v>2364</v>
      </c>
      <c r="M894" s="7">
        <f t="shared" si="64"/>
        <v>0</v>
      </c>
    </row>
    <row r="895" spans="1:13" ht="12.75" customHeight="1">
      <c r="A895" s="7">
        <v>900</v>
      </c>
      <c r="B895" s="105" t="s">
        <v>3623</v>
      </c>
      <c r="C895" s="105" t="s">
        <v>3624</v>
      </c>
      <c r="D895" s="108" t="s">
        <v>4700</v>
      </c>
      <c r="E895" s="106" t="s">
        <v>4664</v>
      </c>
      <c r="F895" s="178">
        <f>IF(LOOKUP($J895,RABAT!$A$6:$A$9,RABAT!$A$6:$A$9)=$J895,LOOKUP($J895,RABAT!$A$6:$A$9,RABAT!C$6:C$9),"---")</f>
        <v>0</v>
      </c>
      <c r="G895" s="107" t="s">
        <v>4664</v>
      </c>
      <c r="H895" s="118" t="s">
        <v>3113</v>
      </c>
      <c r="I895" s="67" t="s">
        <v>1468</v>
      </c>
      <c r="J895" s="68" t="s">
        <v>2365</v>
      </c>
      <c r="K895" s="67" t="s">
        <v>2364</v>
      </c>
      <c r="M895" s="7">
        <f t="shared" si="64"/>
        <v>0</v>
      </c>
    </row>
    <row r="896" spans="1:13" s="3" customFormat="1" ht="12.75" customHeight="1">
      <c r="A896" s="3">
        <v>901</v>
      </c>
      <c r="B896" s="129" t="s">
        <v>4678</v>
      </c>
      <c r="C896" s="130" t="s">
        <v>4804</v>
      </c>
      <c r="D896" s="131" t="s">
        <v>4696</v>
      </c>
      <c r="E896" s="132" t="s">
        <v>4683</v>
      </c>
      <c r="F896" s="176" t="s">
        <v>4684</v>
      </c>
      <c r="G896" s="133" t="s">
        <v>4685</v>
      </c>
      <c r="H896" s="103" t="s">
        <v>4680</v>
      </c>
      <c r="I896" s="103" t="s">
        <v>4681</v>
      </c>
      <c r="J896" s="103" t="s">
        <v>4682</v>
      </c>
      <c r="K896" s="103" t="s">
        <v>2363</v>
      </c>
      <c r="M896" s="7">
        <f t="shared" si="64"/>
        <v>0</v>
      </c>
    </row>
    <row r="897" spans="1:13" ht="12.75" customHeight="1">
      <c r="A897" s="7">
        <v>902</v>
      </c>
      <c r="B897" s="105" t="s">
        <v>1209</v>
      </c>
      <c r="C897" s="105" t="s">
        <v>1210</v>
      </c>
      <c r="D897" s="108" t="s">
        <v>4700</v>
      </c>
      <c r="E897" s="106" t="s">
        <v>4664</v>
      </c>
      <c r="F897" s="178">
        <f>IF(LOOKUP($J897,RABAT!$A$6:$A$9,RABAT!$A$6:$A$9)=$J897,LOOKUP($J897,RABAT!$A$6:$A$9,RABAT!C$6:C$9),"---")</f>
        <v>0</v>
      </c>
      <c r="G897" s="107" t="s">
        <v>4664</v>
      </c>
      <c r="H897" s="117" t="s">
        <v>3115</v>
      </c>
      <c r="I897" s="39" t="s">
        <v>1468</v>
      </c>
      <c r="J897" s="40" t="s">
        <v>2365</v>
      </c>
      <c r="K897" s="39" t="s">
        <v>2364</v>
      </c>
      <c r="M897" s="7">
        <f t="shared" si="64"/>
        <v>0</v>
      </c>
    </row>
    <row r="898" spans="1:13" ht="12.75" customHeight="1">
      <c r="A898" s="3">
        <v>903</v>
      </c>
      <c r="B898" s="105" t="s">
        <v>1211</v>
      </c>
      <c r="C898" s="105" t="s">
        <v>1212</v>
      </c>
      <c r="D898" s="108" t="s">
        <v>4700</v>
      </c>
      <c r="E898" s="106" t="s">
        <v>4664</v>
      </c>
      <c r="F898" s="178">
        <f>IF(LOOKUP($J898,RABAT!$A$6:$A$9,RABAT!$A$6:$A$9)=$J898,LOOKUP($J898,RABAT!$A$6:$A$9,RABAT!C$6:C$9),"---")</f>
        <v>0</v>
      </c>
      <c r="G898" s="107" t="s">
        <v>4664</v>
      </c>
      <c r="H898" s="117" t="s">
        <v>3113</v>
      </c>
      <c r="I898" s="39" t="s">
        <v>1468</v>
      </c>
      <c r="J898" s="40" t="s">
        <v>2365</v>
      </c>
      <c r="K898" s="39" t="s">
        <v>2364</v>
      </c>
      <c r="M898" s="7">
        <f t="shared" si="64"/>
        <v>0</v>
      </c>
    </row>
    <row r="899" spans="1:13" ht="12.75" customHeight="1">
      <c r="A899" s="7">
        <v>904</v>
      </c>
      <c r="B899" s="105" t="s">
        <v>1213</v>
      </c>
      <c r="C899" s="105" t="s">
        <v>1214</v>
      </c>
      <c r="D899" s="108" t="s">
        <v>4700</v>
      </c>
      <c r="E899" s="106" t="s">
        <v>4664</v>
      </c>
      <c r="F899" s="178">
        <f>IF(LOOKUP($J899,RABAT!$A$6:$A$9,RABAT!$A$6:$A$9)=$J899,LOOKUP($J899,RABAT!$A$6:$A$9,RABAT!C$6:C$9),"---")</f>
        <v>0</v>
      </c>
      <c r="G899" s="107" t="s">
        <v>4664</v>
      </c>
      <c r="H899" s="117" t="s">
        <v>1215</v>
      </c>
      <c r="I899" s="39" t="s">
        <v>1468</v>
      </c>
      <c r="J899" s="40" t="s">
        <v>2365</v>
      </c>
      <c r="K899" s="39" t="s">
        <v>2364</v>
      </c>
      <c r="M899" s="7">
        <f t="shared" ref="M899:M962" si="68">IF(H899=H898,1,0)</f>
        <v>0</v>
      </c>
    </row>
    <row r="900" spans="1:13" ht="12.75" customHeight="1">
      <c r="A900" s="3">
        <v>905</v>
      </c>
      <c r="B900" s="105" t="s">
        <v>1216</v>
      </c>
      <c r="C900" s="105" t="s">
        <v>1217</v>
      </c>
      <c r="D900" s="108" t="s">
        <v>4700</v>
      </c>
      <c r="E900" s="106" t="s">
        <v>4664</v>
      </c>
      <c r="F900" s="178">
        <f>IF(LOOKUP($J900,RABAT!$A$6:$A$9,RABAT!$A$6:$A$9)=$J900,LOOKUP($J900,RABAT!$A$6:$A$9,RABAT!C$6:C$9),"---")</f>
        <v>0</v>
      </c>
      <c r="G900" s="107" t="s">
        <v>4664</v>
      </c>
      <c r="H900" s="118" t="s">
        <v>1218</v>
      </c>
      <c r="I900" s="67" t="s">
        <v>1468</v>
      </c>
      <c r="J900" s="68" t="s">
        <v>2365</v>
      </c>
      <c r="K900" s="67" t="s">
        <v>2364</v>
      </c>
      <c r="M900" s="7">
        <f t="shared" si="68"/>
        <v>0</v>
      </c>
    </row>
    <row r="901" spans="1:13" s="3" customFormat="1" ht="12.75" customHeight="1">
      <c r="A901" s="7">
        <v>906</v>
      </c>
      <c r="B901" s="129" t="s">
        <v>4678</v>
      </c>
      <c r="C901" s="130" t="s">
        <v>4805</v>
      </c>
      <c r="D901" s="131" t="s">
        <v>4696</v>
      </c>
      <c r="E901" s="132" t="s">
        <v>4683</v>
      </c>
      <c r="F901" s="176" t="s">
        <v>4684</v>
      </c>
      <c r="G901" s="133" t="s">
        <v>4685</v>
      </c>
      <c r="H901" s="103" t="s">
        <v>4680</v>
      </c>
      <c r="I901" s="103" t="s">
        <v>4681</v>
      </c>
      <c r="J901" s="103" t="s">
        <v>4682</v>
      </c>
      <c r="K901" s="103" t="s">
        <v>2363</v>
      </c>
      <c r="M901" s="7">
        <f t="shared" si="68"/>
        <v>0</v>
      </c>
    </row>
    <row r="902" spans="1:13" ht="12.75" customHeight="1">
      <c r="A902" s="3">
        <v>907</v>
      </c>
      <c r="B902" s="105" t="s">
        <v>1611</v>
      </c>
      <c r="C902" s="105" t="s">
        <v>1612</v>
      </c>
      <c r="D902" s="108" t="s">
        <v>4698</v>
      </c>
      <c r="E902" s="114">
        <v>1028</v>
      </c>
      <c r="F902" s="178">
        <f>IF(LOOKUP($J902,RABAT!$A$6:$A$9,RABAT!$A$6:$A$9)=$J902,LOOKUP($J902,RABAT!$A$6:$A$9,RABAT!C$6:C$9),"---")</f>
        <v>0</v>
      </c>
      <c r="G902" s="107">
        <f t="shared" ref="G902:G921" si="69">CEILING(E902-(E902*F902),0.1)</f>
        <v>1028</v>
      </c>
      <c r="H902" s="117" t="s">
        <v>2376</v>
      </c>
      <c r="I902" s="39" t="s">
        <v>1822</v>
      </c>
      <c r="J902" s="40" t="s">
        <v>2365</v>
      </c>
      <c r="K902" s="39" t="s">
        <v>2364</v>
      </c>
      <c r="M902" s="7">
        <f t="shared" si="68"/>
        <v>0</v>
      </c>
    </row>
    <row r="903" spans="1:13" ht="12.75" customHeight="1">
      <c r="A903" s="7">
        <v>908</v>
      </c>
      <c r="B903" s="105" t="s">
        <v>1613</v>
      </c>
      <c r="C903" s="105" t="s">
        <v>1614</v>
      </c>
      <c r="D903" s="108" t="s">
        <v>4698</v>
      </c>
      <c r="E903" s="114">
        <v>1132</v>
      </c>
      <c r="F903" s="178">
        <f>IF(LOOKUP($J903,RABAT!$A$6:$A$9,RABAT!$A$6:$A$9)=$J903,LOOKUP($J903,RABAT!$A$6:$A$9,RABAT!C$6:C$9),"---")</f>
        <v>0</v>
      </c>
      <c r="G903" s="107">
        <f t="shared" si="69"/>
        <v>1132</v>
      </c>
      <c r="H903" s="117" t="s">
        <v>2379</v>
      </c>
      <c r="I903" s="39" t="s">
        <v>1822</v>
      </c>
      <c r="J903" s="40" t="s">
        <v>2365</v>
      </c>
      <c r="K903" s="39" t="s">
        <v>2364</v>
      </c>
      <c r="M903" s="7">
        <f t="shared" si="68"/>
        <v>0</v>
      </c>
    </row>
    <row r="904" spans="1:13" ht="12.75" customHeight="1">
      <c r="A904" s="3">
        <v>909</v>
      </c>
      <c r="B904" s="105" t="s">
        <v>1615</v>
      </c>
      <c r="C904" s="105" t="s">
        <v>3407</v>
      </c>
      <c r="D904" s="108" t="s">
        <v>4698</v>
      </c>
      <c r="E904" s="114">
        <v>1289</v>
      </c>
      <c r="F904" s="178">
        <f>IF(LOOKUP($J904,RABAT!$A$6:$A$9,RABAT!$A$6:$A$9)=$J904,LOOKUP($J904,RABAT!$A$6:$A$9,RABAT!C$6:C$9),"---")</f>
        <v>0</v>
      </c>
      <c r="G904" s="107">
        <f t="shared" si="69"/>
        <v>1289</v>
      </c>
      <c r="H904" s="117" t="s">
        <v>2382</v>
      </c>
      <c r="I904" s="39" t="s">
        <v>1822</v>
      </c>
      <c r="J904" s="40" t="s">
        <v>2365</v>
      </c>
      <c r="K904" s="39" t="s">
        <v>2364</v>
      </c>
      <c r="M904" s="7">
        <f t="shared" si="68"/>
        <v>0</v>
      </c>
    </row>
    <row r="905" spans="1:13" ht="12.75" customHeight="1">
      <c r="A905" s="7">
        <v>910</v>
      </c>
      <c r="B905" s="105" t="s">
        <v>1616</v>
      </c>
      <c r="C905" s="105" t="s">
        <v>3408</v>
      </c>
      <c r="D905" s="108" t="s">
        <v>4698</v>
      </c>
      <c r="E905" s="114">
        <v>1811</v>
      </c>
      <c r="F905" s="178">
        <f>IF(LOOKUP($J905,RABAT!$A$6:$A$9,RABAT!$A$6:$A$9)=$J905,LOOKUP($J905,RABAT!$A$6:$A$9,RABAT!C$6:C$9),"---")</f>
        <v>0</v>
      </c>
      <c r="G905" s="107">
        <f t="shared" si="69"/>
        <v>1811</v>
      </c>
      <c r="H905" s="117" t="s">
        <v>2385</v>
      </c>
      <c r="I905" s="39" t="s">
        <v>1822</v>
      </c>
      <c r="J905" s="40" t="s">
        <v>2365</v>
      </c>
      <c r="K905" s="39" t="s">
        <v>2364</v>
      </c>
      <c r="M905" s="7">
        <f t="shared" si="68"/>
        <v>0</v>
      </c>
    </row>
    <row r="906" spans="1:13" ht="12.75" customHeight="1">
      <c r="A906" s="3">
        <v>911</v>
      </c>
      <c r="B906" s="105" t="s">
        <v>1617</v>
      </c>
      <c r="C906" s="105" t="s">
        <v>3409</v>
      </c>
      <c r="D906" s="108" t="s">
        <v>4698</v>
      </c>
      <c r="E906" s="114">
        <v>1383</v>
      </c>
      <c r="F906" s="178">
        <f>IF(LOOKUP($J906,RABAT!$A$6:$A$9,RABAT!$A$6:$A$9)=$J906,LOOKUP($J906,RABAT!$A$6:$A$9,RABAT!C$6:C$9),"---")</f>
        <v>0</v>
      </c>
      <c r="G906" s="107">
        <f t="shared" si="69"/>
        <v>1383</v>
      </c>
      <c r="H906" s="117" t="s">
        <v>2388</v>
      </c>
      <c r="I906" s="39" t="s">
        <v>1822</v>
      </c>
      <c r="J906" s="40" t="s">
        <v>2365</v>
      </c>
      <c r="K906" s="39" t="s">
        <v>2364</v>
      </c>
      <c r="M906" s="7">
        <f t="shared" si="68"/>
        <v>0</v>
      </c>
    </row>
    <row r="907" spans="1:13" ht="12.75" customHeight="1">
      <c r="A907" s="7">
        <v>912</v>
      </c>
      <c r="B907" s="105" t="s">
        <v>1618</v>
      </c>
      <c r="C907" s="105" t="s">
        <v>3410</v>
      </c>
      <c r="D907" s="108" t="s">
        <v>4698</v>
      </c>
      <c r="E907" s="114">
        <v>2423</v>
      </c>
      <c r="F907" s="178">
        <f>IF(LOOKUP($J907,RABAT!$A$6:$A$9,RABAT!$A$6:$A$9)=$J907,LOOKUP($J907,RABAT!$A$6:$A$9,RABAT!C$6:C$9),"---")</f>
        <v>0</v>
      </c>
      <c r="G907" s="107">
        <f t="shared" si="69"/>
        <v>2423</v>
      </c>
      <c r="H907" s="117" t="s">
        <v>2391</v>
      </c>
      <c r="I907" s="39" t="s">
        <v>1822</v>
      </c>
      <c r="J907" s="40" t="s">
        <v>2365</v>
      </c>
      <c r="K907" s="39" t="s">
        <v>2364</v>
      </c>
      <c r="M907" s="7">
        <f t="shared" si="68"/>
        <v>0</v>
      </c>
    </row>
    <row r="908" spans="1:13" ht="12.75" customHeight="1">
      <c r="A908" s="3">
        <v>913</v>
      </c>
      <c r="B908" s="105" t="s">
        <v>1619</v>
      </c>
      <c r="C908" s="105" t="s">
        <v>3411</v>
      </c>
      <c r="D908" s="108" t="s">
        <v>4698</v>
      </c>
      <c r="E908" s="114">
        <v>3157</v>
      </c>
      <c r="F908" s="178">
        <f>IF(LOOKUP($J908,RABAT!$A$6:$A$9,RABAT!$A$6:$A$9)=$J908,LOOKUP($J908,RABAT!$A$6:$A$9,RABAT!C$6:C$9),"---")</f>
        <v>0</v>
      </c>
      <c r="G908" s="107">
        <f t="shared" si="69"/>
        <v>3157</v>
      </c>
      <c r="H908" s="117" t="s">
        <v>2394</v>
      </c>
      <c r="I908" s="39" t="s">
        <v>1822</v>
      </c>
      <c r="J908" s="40" t="s">
        <v>2365</v>
      </c>
      <c r="K908" s="39" t="s">
        <v>2364</v>
      </c>
      <c r="M908" s="7">
        <f t="shared" si="68"/>
        <v>0</v>
      </c>
    </row>
    <row r="909" spans="1:13" ht="12.75" customHeight="1">
      <c r="A909" s="7">
        <v>914</v>
      </c>
      <c r="B909" s="105" t="s">
        <v>1620</v>
      </c>
      <c r="C909" s="105" t="s">
        <v>3412</v>
      </c>
      <c r="D909" s="108" t="s">
        <v>4698</v>
      </c>
      <c r="E909" s="114">
        <v>3211</v>
      </c>
      <c r="F909" s="178">
        <f>IF(LOOKUP($J909,RABAT!$A$6:$A$9,RABAT!$A$6:$A$9)=$J909,LOOKUP($J909,RABAT!$A$6:$A$9,RABAT!C$6:C$9),"---")</f>
        <v>0</v>
      </c>
      <c r="G909" s="107">
        <f t="shared" si="69"/>
        <v>3211</v>
      </c>
      <c r="H909" s="117" t="s">
        <v>1825</v>
      </c>
      <c r="I909" s="39" t="s">
        <v>1822</v>
      </c>
      <c r="J909" s="40" t="s">
        <v>2365</v>
      </c>
      <c r="K909" s="39" t="s">
        <v>2364</v>
      </c>
      <c r="M909" s="7">
        <f t="shared" si="68"/>
        <v>0</v>
      </c>
    </row>
    <row r="910" spans="1:13" ht="12.75" customHeight="1">
      <c r="A910" s="3">
        <v>915</v>
      </c>
      <c r="B910" s="105" t="s">
        <v>1621</v>
      </c>
      <c r="C910" s="105" t="s">
        <v>3413</v>
      </c>
      <c r="D910" s="108" t="s">
        <v>4698</v>
      </c>
      <c r="E910" s="114">
        <v>3712</v>
      </c>
      <c r="F910" s="178">
        <f>IF(LOOKUP($J910,RABAT!$A$6:$A$9,RABAT!$A$6:$A$9)=$J910,LOOKUP($J910,RABAT!$A$6:$A$9,RABAT!C$6:C$9),"---")</f>
        <v>0</v>
      </c>
      <c r="G910" s="107">
        <f t="shared" si="69"/>
        <v>3712</v>
      </c>
      <c r="H910" s="117" t="s">
        <v>956</v>
      </c>
      <c r="I910" s="39" t="s">
        <v>1822</v>
      </c>
      <c r="J910" s="40" t="s">
        <v>2365</v>
      </c>
      <c r="K910" s="39" t="s">
        <v>2364</v>
      </c>
      <c r="M910" s="7">
        <f t="shared" si="68"/>
        <v>0</v>
      </c>
    </row>
    <row r="911" spans="1:13" ht="12.75" customHeight="1">
      <c r="A911" s="7">
        <v>916</v>
      </c>
      <c r="B911" s="105" t="s">
        <v>1622</v>
      </c>
      <c r="C911" s="105" t="s">
        <v>3414</v>
      </c>
      <c r="D911" s="108" t="s">
        <v>4698</v>
      </c>
      <c r="E911" s="114">
        <v>4881</v>
      </c>
      <c r="F911" s="178">
        <f>IF(LOOKUP($J911,RABAT!$A$6:$A$9,RABAT!$A$6:$A$9)=$J911,LOOKUP($J911,RABAT!$A$6:$A$9,RABAT!C$6:C$9),"---")</f>
        <v>0</v>
      </c>
      <c r="G911" s="107">
        <f t="shared" si="69"/>
        <v>4881</v>
      </c>
      <c r="H911" s="117" t="s">
        <v>1828</v>
      </c>
      <c r="I911" s="39" t="s">
        <v>1822</v>
      </c>
      <c r="J911" s="40" t="s">
        <v>2365</v>
      </c>
      <c r="K911" s="39" t="s">
        <v>2364</v>
      </c>
      <c r="M911" s="7">
        <f t="shared" si="68"/>
        <v>0</v>
      </c>
    </row>
    <row r="912" spans="1:13" ht="12.75" customHeight="1">
      <c r="A912" s="3">
        <v>917</v>
      </c>
      <c r="B912" s="105" t="s">
        <v>1623</v>
      </c>
      <c r="C912" s="105" t="s">
        <v>3415</v>
      </c>
      <c r="D912" s="108" t="s">
        <v>4698</v>
      </c>
      <c r="E912" s="114">
        <v>3849</v>
      </c>
      <c r="F912" s="178">
        <f>IF(LOOKUP($J912,RABAT!$A$6:$A$9,RABAT!$A$6:$A$9)=$J912,LOOKUP($J912,RABAT!$A$6:$A$9,RABAT!C$6:C$9),"---")</f>
        <v>0</v>
      </c>
      <c r="G912" s="107">
        <f t="shared" si="69"/>
        <v>3849</v>
      </c>
      <c r="H912" s="117" t="s">
        <v>1831</v>
      </c>
      <c r="I912" s="39" t="s">
        <v>1822</v>
      </c>
      <c r="J912" s="40" t="s">
        <v>2365</v>
      </c>
      <c r="K912" s="39" t="s">
        <v>2364</v>
      </c>
      <c r="M912" s="7">
        <f t="shared" si="68"/>
        <v>0</v>
      </c>
    </row>
    <row r="913" spans="1:13" ht="12.75" customHeight="1">
      <c r="A913" s="7">
        <v>918</v>
      </c>
      <c r="B913" s="105" t="s">
        <v>1624</v>
      </c>
      <c r="C913" s="105" t="s">
        <v>3416</v>
      </c>
      <c r="D913" s="108" t="s">
        <v>4698</v>
      </c>
      <c r="E913" s="114">
        <v>8151</v>
      </c>
      <c r="F913" s="178">
        <f>IF(LOOKUP($J913,RABAT!$A$6:$A$9,RABAT!$A$6:$A$9)=$J913,LOOKUP($J913,RABAT!$A$6:$A$9,RABAT!C$6:C$9),"---")</f>
        <v>0</v>
      </c>
      <c r="G913" s="107">
        <f t="shared" si="69"/>
        <v>8151</v>
      </c>
      <c r="H913" s="117" t="s">
        <v>1834</v>
      </c>
      <c r="I913" s="39" t="s">
        <v>1822</v>
      </c>
      <c r="J913" s="40" t="s">
        <v>2365</v>
      </c>
      <c r="K913" s="39" t="s">
        <v>2364</v>
      </c>
      <c r="M913" s="7">
        <f t="shared" si="68"/>
        <v>0</v>
      </c>
    </row>
    <row r="914" spans="1:13" ht="12.75" customHeight="1">
      <c r="A914" s="3">
        <v>919</v>
      </c>
      <c r="B914" s="105" t="s">
        <v>1625</v>
      </c>
      <c r="C914" s="105" t="s">
        <v>3417</v>
      </c>
      <c r="D914" s="108" t="s">
        <v>4698</v>
      </c>
      <c r="E914" s="114">
        <v>5285</v>
      </c>
      <c r="F914" s="178">
        <f>IF(LOOKUP($J914,RABAT!$A$6:$A$9,RABAT!$A$6:$A$9)=$J914,LOOKUP($J914,RABAT!$A$6:$A$9,RABAT!C$6:C$9),"---")</f>
        <v>0</v>
      </c>
      <c r="G914" s="107">
        <f t="shared" si="69"/>
        <v>5285</v>
      </c>
      <c r="H914" s="117" t="s">
        <v>1786</v>
      </c>
      <c r="I914" s="39" t="s">
        <v>1822</v>
      </c>
      <c r="J914" s="40" t="s">
        <v>2365</v>
      </c>
      <c r="K914" s="39" t="s">
        <v>2364</v>
      </c>
      <c r="M914" s="7">
        <f t="shared" si="68"/>
        <v>0</v>
      </c>
    </row>
    <row r="915" spans="1:13" ht="12.75" customHeight="1">
      <c r="A915" s="7">
        <v>920</v>
      </c>
      <c r="B915" s="105" t="s">
        <v>1626</v>
      </c>
      <c r="C915" s="105" t="s">
        <v>3418</v>
      </c>
      <c r="D915" s="108" t="s">
        <v>4698</v>
      </c>
      <c r="E915" s="114">
        <v>12542</v>
      </c>
      <c r="F915" s="178">
        <f>IF(LOOKUP($J915,RABAT!$A$6:$A$9,RABAT!$A$6:$A$9)=$J915,LOOKUP($J915,RABAT!$A$6:$A$9,RABAT!C$6:C$9),"---")</f>
        <v>0</v>
      </c>
      <c r="G915" s="107">
        <f t="shared" si="69"/>
        <v>12542</v>
      </c>
      <c r="H915" s="117" t="s">
        <v>957</v>
      </c>
      <c r="I915" s="39" t="s">
        <v>1822</v>
      </c>
      <c r="J915" s="40" t="s">
        <v>2365</v>
      </c>
      <c r="K915" s="39" t="s">
        <v>2364</v>
      </c>
      <c r="M915" s="7">
        <f t="shared" si="68"/>
        <v>0</v>
      </c>
    </row>
    <row r="916" spans="1:13" ht="12.75" customHeight="1">
      <c r="A916" s="3">
        <v>921</v>
      </c>
      <c r="B916" s="105" t="s">
        <v>1627</v>
      </c>
      <c r="C916" s="105" t="s">
        <v>3419</v>
      </c>
      <c r="D916" s="108" t="s">
        <v>4698</v>
      </c>
      <c r="E916" s="114">
        <v>12267</v>
      </c>
      <c r="F916" s="178">
        <f>IF(LOOKUP($J916,RABAT!$A$6:$A$9,RABAT!$A$6:$A$9)=$J916,LOOKUP($J916,RABAT!$A$6:$A$9,RABAT!C$6:C$9),"---")</f>
        <v>0</v>
      </c>
      <c r="G916" s="107">
        <f t="shared" si="69"/>
        <v>12267</v>
      </c>
      <c r="H916" s="117" t="s">
        <v>1787</v>
      </c>
      <c r="I916" s="39" t="s">
        <v>1822</v>
      </c>
      <c r="J916" s="40" t="s">
        <v>2365</v>
      </c>
      <c r="K916" s="39" t="s">
        <v>2364</v>
      </c>
      <c r="M916" s="7">
        <f t="shared" si="68"/>
        <v>0</v>
      </c>
    </row>
    <row r="917" spans="1:13" ht="12.75" customHeight="1">
      <c r="A917" s="7">
        <v>922</v>
      </c>
      <c r="B917" s="105" t="s">
        <v>1628</v>
      </c>
      <c r="C917" s="105" t="s">
        <v>3420</v>
      </c>
      <c r="D917" s="108" t="s">
        <v>4698</v>
      </c>
      <c r="E917" s="114">
        <v>18546</v>
      </c>
      <c r="F917" s="178">
        <f>IF(LOOKUP($J917,RABAT!$A$6:$A$9,RABAT!$A$6:$A$9)=$J917,LOOKUP($J917,RABAT!$A$6:$A$9,RABAT!C$6:C$9),"---")</f>
        <v>0</v>
      </c>
      <c r="G917" s="107">
        <f t="shared" si="69"/>
        <v>18546</v>
      </c>
      <c r="H917" s="117" t="s">
        <v>958</v>
      </c>
      <c r="I917" s="39" t="s">
        <v>1822</v>
      </c>
      <c r="J917" s="40" t="s">
        <v>2365</v>
      </c>
      <c r="K917" s="39" t="s">
        <v>2364</v>
      </c>
      <c r="M917" s="7">
        <f t="shared" si="68"/>
        <v>0</v>
      </c>
    </row>
    <row r="918" spans="1:13" ht="12.75" customHeight="1">
      <c r="A918" s="3">
        <v>923</v>
      </c>
      <c r="B918" s="105" t="s">
        <v>1629</v>
      </c>
      <c r="C918" s="105" t="s">
        <v>3421</v>
      </c>
      <c r="D918" s="105" t="s">
        <v>4700</v>
      </c>
      <c r="E918" s="114">
        <v>24572</v>
      </c>
      <c r="F918" s="178">
        <f>IF(LOOKUP($J918,RABAT!$A$6:$A$9,RABAT!$A$6:$A$9)=$J918,LOOKUP($J918,RABAT!$A$6:$A$9,RABAT!C$6:C$9),"---")</f>
        <v>0</v>
      </c>
      <c r="G918" s="107">
        <f t="shared" si="69"/>
        <v>24572</v>
      </c>
      <c r="H918" s="117" t="s">
        <v>3610</v>
      </c>
      <c r="I918" s="39" t="s">
        <v>1822</v>
      </c>
      <c r="J918" s="40" t="s">
        <v>2365</v>
      </c>
      <c r="K918" s="39" t="s">
        <v>2364</v>
      </c>
      <c r="M918" s="7">
        <f t="shared" si="68"/>
        <v>0</v>
      </c>
    </row>
    <row r="919" spans="1:13" ht="12.75" customHeight="1">
      <c r="A919" s="7">
        <v>924</v>
      </c>
      <c r="B919" s="105" t="s">
        <v>1630</v>
      </c>
      <c r="C919" s="105" t="s">
        <v>1631</v>
      </c>
      <c r="D919" s="105" t="s">
        <v>4700</v>
      </c>
      <c r="E919" s="114">
        <v>28958</v>
      </c>
      <c r="F919" s="178">
        <f>IF(LOOKUP($J919,RABAT!$A$6:$A$9,RABAT!$A$6:$A$9)=$J919,LOOKUP($J919,RABAT!$A$6:$A$9,RABAT!C$6:C$9),"---")</f>
        <v>0</v>
      </c>
      <c r="G919" s="107">
        <f t="shared" si="69"/>
        <v>28958</v>
      </c>
      <c r="H919" s="117" t="s">
        <v>3109</v>
      </c>
      <c r="I919" s="39" t="s">
        <v>1822</v>
      </c>
      <c r="J919" s="40" t="s">
        <v>2365</v>
      </c>
      <c r="K919" s="39" t="s">
        <v>2364</v>
      </c>
      <c r="M919" s="7">
        <f t="shared" si="68"/>
        <v>0</v>
      </c>
    </row>
    <row r="920" spans="1:13" ht="12.75" customHeight="1">
      <c r="A920" s="3">
        <v>925</v>
      </c>
      <c r="B920" s="105" t="s">
        <v>1632</v>
      </c>
      <c r="C920" s="105" t="s">
        <v>1633</v>
      </c>
      <c r="D920" s="105" t="s">
        <v>4700</v>
      </c>
      <c r="E920" s="114">
        <v>42737</v>
      </c>
      <c r="F920" s="178">
        <f>IF(LOOKUP($J920,RABAT!$A$6:$A$9,RABAT!$A$6:$A$9)=$J920,LOOKUP($J920,RABAT!$A$6:$A$9,RABAT!C$6:C$9),"---")</f>
        <v>0</v>
      </c>
      <c r="G920" s="107">
        <f t="shared" si="69"/>
        <v>42737</v>
      </c>
      <c r="H920" s="117" t="s">
        <v>3114</v>
      </c>
      <c r="I920" s="39" t="s">
        <v>1822</v>
      </c>
      <c r="J920" s="40" t="s">
        <v>2365</v>
      </c>
      <c r="K920" s="39" t="s">
        <v>2364</v>
      </c>
      <c r="M920" s="7">
        <f t="shared" si="68"/>
        <v>0</v>
      </c>
    </row>
    <row r="921" spans="1:13" ht="12.75" customHeight="1">
      <c r="A921" s="7">
        <v>926</v>
      </c>
      <c r="B921" s="105" t="s">
        <v>1634</v>
      </c>
      <c r="C921" s="105" t="s">
        <v>1635</v>
      </c>
      <c r="D921" s="105" t="s">
        <v>4700</v>
      </c>
      <c r="E921" s="114">
        <v>50829</v>
      </c>
      <c r="F921" s="178">
        <f>IF(LOOKUP($J921,RABAT!$A$6:$A$9,RABAT!$A$6:$A$9)=$J921,LOOKUP($J921,RABAT!$A$6:$A$9,RABAT!C$6:C$9),"---")</f>
        <v>0</v>
      </c>
      <c r="G921" s="107">
        <f t="shared" si="69"/>
        <v>50829</v>
      </c>
      <c r="H921" s="117" t="s">
        <v>3110</v>
      </c>
      <c r="I921" s="39" t="s">
        <v>1822</v>
      </c>
      <c r="J921" s="40" t="s">
        <v>2365</v>
      </c>
      <c r="K921" s="39" t="s">
        <v>2364</v>
      </c>
      <c r="M921" s="7">
        <f t="shared" si="68"/>
        <v>0</v>
      </c>
    </row>
    <row r="922" spans="1:13" ht="12.75" customHeight="1">
      <c r="A922" s="3">
        <v>927</v>
      </c>
      <c r="B922" s="105" t="s">
        <v>1636</v>
      </c>
      <c r="C922" s="105" t="s">
        <v>1637</v>
      </c>
      <c r="D922" s="105" t="s">
        <v>4700</v>
      </c>
      <c r="E922" s="106" t="s">
        <v>4664</v>
      </c>
      <c r="F922" s="178">
        <f>IF(LOOKUP($J922,RABAT!$A$6:$A$9,RABAT!$A$6:$A$9)=$J922,LOOKUP($J922,RABAT!$A$6:$A$9,RABAT!C$6:C$9),"---")</f>
        <v>0</v>
      </c>
      <c r="G922" s="107" t="s">
        <v>4664</v>
      </c>
      <c r="H922" s="117" t="s">
        <v>3111</v>
      </c>
      <c r="I922" s="39" t="s">
        <v>1822</v>
      </c>
      <c r="J922" s="40" t="s">
        <v>2365</v>
      </c>
      <c r="K922" s="39" t="s">
        <v>2364</v>
      </c>
      <c r="M922" s="7">
        <f t="shared" si="68"/>
        <v>0</v>
      </c>
    </row>
    <row r="923" spans="1:13" ht="12.75" customHeight="1">
      <c r="A923" s="7">
        <v>928</v>
      </c>
      <c r="B923" s="105" t="s">
        <v>1638</v>
      </c>
      <c r="C923" s="105" t="s">
        <v>1639</v>
      </c>
      <c r="D923" s="105" t="s">
        <v>4700</v>
      </c>
      <c r="E923" s="106" t="s">
        <v>4664</v>
      </c>
      <c r="F923" s="178">
        <f>IF(LOOKUP($J923,RABAT!$A$6:$A$9,RABAT!$A$6:$A$9)=$J923,LOOKUP($J923,RABAT!$A$6:$A$9,RABAT!C$6:C$9),"---")</f>
        <v>0</v>
      </c>
      <c r="G923" s="107" t="s">
        <v>4664</v>
      </c>
      <c r="H923" s="118" t="s">
        <v>3112</v>
      </c>
      <c r="I923" s="67" t="s">
        <v>1822</v>
      </c>
      <c r="J923" s="68" t="s">
        <v>2365</v>
      </c>
      <c r="K923" s="67" t="s">
        <v>2364</v>
      </c>
      <c r="M923" s="7">
        <f t="shared" si="68"/>
        <v>0</v>
      </c>
    </row>
    <row r="924" spans="1:13" s="3" customFormat="1" ht="12.75" customHeight="1">
      <c r="A924" s="3">
        <v>929</v>
      </c>
      <c r="B924" s="129" t="s">
        <v>4678</v>
      </c>
      <c r="C924" s="130" t="s">
        <v>4806</v>
      </c>
      <c r="D924" s="131" t="s">
        <v>4696</v>
      </c>
      <c r="E924" s="132" t="s">
        <v>4683</v>
      </c>
      <c r="F924" s="176" t="s">
        <v>4684</v>
      </c>
      <c r="G924" s="133" t="s">
        <v>4685</v>
      </c>
      <c r="H924" s="5" t="s">
        <v>4680</v>
      </c>
      <c r="I924" s="5" t="s">
        <v>4681</v>
      </c>
      <c r="J924" s="5" t="s">
        <v>4682</v>
      </c>
      <c r="K924" s="5" t="s">
        <v>2363</v>
      </c>
      <c r="M924" s="7">
        <f t="shared" si="68"/>
        <v>0</v>
      </c>
    </row>
    <row r="925" spans="1:13" ht="12.75" customHeight="1">
      <c r="A925" s="7">
        <v>930</v>
      </c>
      <c r="B925" s="105" t="s">
        <v>289</v>
      </c>
      <c r="C925" s="105" t="s">
        <v>3422</v>
      </c>
      <c r="D925" s="108" t="s">
        <v>4698</v>
      </c>
      <c r="E925" s="114">
        <v>1978</v>
      </c>
      <c r="F925" s="178">
        <f>IF(LOOKUP($J925,RABAT!$A$6:$A$9,RABAT!$A$6:$A$9)=$J925,LOOKUP($J925,RABAT!$A$6:$A$9,RABAT!C$6:C$9),"---")</f>
        <v>0</v>
      </c>
      <c r="G925" s="107">
        <f t="shared" ref="G925:G939" si="70">CEILING(E925-(E925*F925),0.1)</f>
        <v>1978</v>
      </c>
      <c r="H925" s="117" t="s">
        <v>2391</v>
      </c>
      <c r="I925" s="39" t="s">
        <v>1468</v>
      </c>
      <c r="J925" s="40" t="s">
        <v>2365</v>
      </c>
      <c r="K925" s="39" t="s">
        <v>2364</v>
      </c>
      <c r="M925" s="7">
        <f t="shared" si="68"/>
        <v>0</v>
      </c>
    </row>
    <row r="926" spans="1:13" ht="12.75" customHeight="1">
      <c r="A926" s="3">
        <v>931</v>
      </c>
      <c r="B926" s="105" t="s">
        <v>290</v>
      </c>
      <c r="C926" s="105" t="s">
        <v>3423</v>
      </c>
      <c r="D926" s="105" t="s">
        <v>4698</v>
      </c>
      <c r="E926" s="114">
        <v>2495</v>
      </c>
      <c r="F926" s="178">
        <f>IF(LOOKUP($J926,RABAT!$A$6:$A$9,RABAT!$A$6:$A$9)=$J926,LOOKUP($J926,RABAT!$A$6:$A$9,RABAT!C$6:C$9),"---")</f>
        <v>0</v>
      </c>
      <c r="G926" s="107">
        <f t="shared" si="70"/>
        <v>2495</v>
      </c>
      <c r="H926" s="117" t="s">
        <v>2394</v>
      </c>
      <c r="I926" s="39" t="s">
        <v>1468</v>
      </c>
      <c r="J926" s="40" t="s">
        <v>2365</v>
      </c>
      <c r="K926" s="39" t="s">
        <v>2364</v>
      </c>
      <c r="M926" s="7">
        <f t="shared" si="68"/>
        <v>0</v>
      </c>
    </row>
    <row r="927" spans="1:13" ht="12.75" customHeight="1">
      <c r="A927" s="7">
        <v>932</v>
      </c>
      <c r="B927" s="105" t="s">
        <v>291</v>
      </c>
      <c r="C927" s="105" t="s">
        <v>3424</v>
      </c>
      <c r="D927" s="108" t="s">
        <v>4698</v>
      </c>
      <c r="E927" s="114">
        <v>2617</v>
      </c>
      <c r="F927" s="178">
        <f>IF(LOOKUP($J927,RABAT!$A$6:$A$9,RABAT!$A$6:$A$9)=$J927,LOOKUP($J927,RABAT!$A$6:$A$9,RABAT!C$6:C$9),"---")</f>
        <v>0</v>
      </c>
      <c r="G927" s="107">
        <f t="shared" si="70"/>
        <v>2617</v>
      </c>
      <c r="H927" s="117" t="s">
        <v>1825</v>
      </c>
      <c r="I927" s="39" t="s">
        <v>1468</v>
      </c>
      <c r="J927" s="40" t="s">
        <v>2365</v>
      </c>
      <c r="K927" s="39" t="s">
        <v>2364</v>
      </c>
      <c r="M927" s="7">
        <f t="shared" si="68"/>
        <v>0</v>
      </c>
    </row>
    <row r="928" spans="1:13" ht="12.75" customHeight="1">
      <c r="A928" s="3">
        <v>933</v>
      </c>
      <c r="B928" s="105" t="s">
        <v>292</v>
      </c>
      <c r="C928" s="105" t="s">
        <v>3425</v>
      </c>
      <c r="D928" s="108" t="s">
        <v>4698</v>
      </c>
      <c r="E928" s="114">
        <v>2099</v>
      </c>
      <c r="F928" s="178">
        <f>IF(LOOKUP($J928,RABAT!$A$6:$A$9,RABAT!$A$6:$A$9)=$J928,LOOKUP($J928,RABAT!$A$6:$A$9,RABAT!C$6:C$9),"---")</f>
        <v>0</v>
      </c>
      <c r="G928" s="107">
        <f t="shared" si="70"/>
        <v>2099</v>
      </c>
      <c r="H928" s="117" t="s">
        <v>956</v>
      </c>
      <c r="I928" s="39" t="s">
        <v>1468</v>
      </c>
      <c r="J928" s="40" t="s">
        <v>2365</v>
      </c>
      <c r="K928" s="39" t="s">
        <v>2364</v>
      </c>
      <c r="M928" s="7">
        <f t="shared" si="68"/>
        <v>0</v>
      </c>
    </row>
    <row r="929" spans="1:13" ht="12.75" customHeight="1">
      <c r="A929" s="7">
        <v>934</v>
      </c>
      <c r="B929" s="105" t="s">
        <v>293</v>
      </c>
      <c r="C929" s="105" t="s">
        <v>3426</v>
      </c>
      <c r="D929" s="108" t="s">
        <v>4698</v>
      </c>
      <c r="E929" s="114">
        <v>3710</v>
      </c>
      <c r="F929" s="178">
        <f>IF(LOOKUP($J929,RABAT!$A$6:$A$9,RABAT!$A$6:$A$9)=$J929,LOOKUP($J929,RABAT!$A$6:$A$9,RABAT!C$6:C$9),"---")</f>
        <v>0</v>
      </c>
      <c r="G929" s="107">
        <f t="shared" si="70"/>
        <v>3710</v>
      </c>
      <c r="H929" s="117" t="s">
        <v>1828</v>
      </c>
      <c r="I929" s="39" t="s">
        <v>1468</v>
      </c>
      <c r="J929" s="40" t="s">
        <v>2365</v>
      </c>
      <c r="K929" s="39" t="s">
        <v>2364</v>
      </c>
      <c r="M929" s="7">
        <f t="shared" si="68"/>
        <v>0</v>
      </c>
    </row>
    <row r="930" spans="1:13" ht="12.75" customHeight="1">
      <c r="A930" s="3">
        <v>935</v>
      </c>
      <c r="B930" s="105" t="s">
        <v>294</v>
      </c>
      <c r="C930" s="105" t="s">
        <v>3427</v>
      </c>
      <c r="D930" s="108" t="s">
        <v>4698</v>
      </c>
      <c r="E930" s="114">
        <v>5197</v>
      </c>
      <c r="F930" s="178">
        <f>IF(LOOKUP($J930,RABAT!$A$6:$A$9,RABAT!$A$6:$A$9)=$J930,LOOKUP($J930,RABAT!$A$6:$A$9,RABAT!C$6:C$9),"---")</f>
        <v>0</v>
      </c>
      <c r="G930" s="107">
        <f t="shared" si="70"/>
        <v>5197</v>
      </c>
      <c r="H930" s="117" t="s">
        <v>1831</v>
      </c>
      <c r="I930" s="39" t="s">
        <v>1468</v>
      </c>
      <c r="J930" s="40" t="s">
        <v>2365</v>
      </c>
      <c r="K930" s="39" t="s">
        <v>2364</v>
      </c>
      <c r="M930" s="7">
        <f t="shared" si="68"/>
        <v>0</v>
      </c>
    </row>
    <row r="931" spans="1:13" ht="12.75" customHeight="1">
      <c r="A931" s="7">
        <v>936</v>
      </c>
      <c r="B931" s="105" t="s">
        <v>295</v>
      </c>
      <c r="C931" s="105" t="s">
        <v>3428</v>
      </c>
      <c r="D931" s="108" t="s">
        <v>4698</v>
      </c>
      <c r="E931" s="114">
        <v>5205</v>
      </c>
      <c r="F931" s="178">
        <f>IF(LOOKUP($J931,RABAT!$A$6:$A$9,RABAT!$A$6:$A$9)=$J931,LOOKUP($J931,RABAT!$A$6:$A$9,RABAT!C$6:C$9),"---")</f>
        <v>0</v>
      </c>
      <c r="G931" s="107">
        <f t="shared" si="70"/>
        <v>5205</v>
      </c>
      <c r="H931" s="117" t="s">
        <v>1834</v>
      </c>
      <c r="I931" s="39" t="s">
        <v>1468</v>
      </c>
      <c r="J931" s="40" t="s">
        <v>2365</v>
      </c>
      <c r="K931" s="39" t="s">
        <v>2364</v>
      </c>
      <c r="M931" s="7">
        <f t="shared" si="68"/>
        <v>0</v>
      </c>
    </row>
    <row r="932" spans="1:13" ht="12.75" customHeight="1">
      <c r="A932" s="3">
        <v>937</v>
      </c>
      <c r="B932" s="105" t="s">
        <v>296</v>
      </c>
      <c r="C932" s="105" t="s">
        <v>3429</v>
      </c>
      <c r="D932" s="108" t="s">
        <v>4698</v>
      </c>
      <c r="E932" s="114">
        <v>5205</v>
      </c>
      <c r="F932" s="178">
        <f>IF(LOOKUP($J932,RABAT!$A$6:$A$9,RABAT!$A$6:$A$9)=$J932,LOOKUP($J932,RABAT!$A$6:$A$9,RABAT!C$6:C$9),"---")</f>
        <v>0</v>
      </c>
      <c r="G932" s="107">
        <f t="shared" si="70"/>
        <v>5205</v>
      </c>
      <c r="H932" s="117" t="s">
        <v>1786</v>
      </c>
      <c r="I932" s="39" t="s">
        <v>1468</v>
      </c>
      <c r="J932" s="40" t="s">
        <v>2365</v>
      </c>
      <c r="K932" s="39" t="s">
        <v>2364</v>
      </c>
      <c r="M932" s="7">
        <f t="shared" si="68"/>
        <v>0</v>
      </c>
    </row>
    <row r="933" spans="1:13" ht="12.75" customHeight="1">
      <c r="A933" s="7">
        <v>938</v>
      </c>
      <c r="B933" s="105" t="s">
        <v>297</v>
      </c>
      <c r="C933" s="105" t="s">
        <v>3430</v>
      </c>
      <c r="D933" s="108" t="s">
        <v>4698</v>
      </c>
      <c r="E933" s="114">
        <v>7797</v>
      </c>
      <c r="F933" s="178">
        <f>IF(LOOKUP($J933,RABAT!$A$6:$A$9,RABAT!$A$6:$A$9)=$J933,LOOKUP($J933,RABAT!$A$6:$A$9,RABAT!C$6:C$9),"---")</f>
        <v>0</v>
      </c>
      <c r="G933" s="107">
        <f t="shared" si="70"/>
        <v>7797</v>
      </c>
      <c r="H933" s="117" t="s">
        <v>957</v>
      </c>
      <c r="I933" s="39" t="s">
        <v>1468</v>
      </c>
      <c r="J933" s="40" t="s">
        <v>2365</v>
      </c>
      <c r="K933" s="39" t="s">
        <v>2364</v>
      </c>
      <c r="M933" s="7">
        <f t="shared" si="68"/>
        <v>0</v>
      </c>
    </row>
    <row r="934" spans="1:13" ht="12.75" customHeight="1">
      <c r="A934" s="3">
        <v>939</v>
      </c>
      <c r="B934" s="105" t="s">
        <v>298</v>
      </c>
      <c r="C934" s="105" t="s">
        <v>3431</v>
      </c>
      <c r="D934" s="108" t="s">
        <v>4698</v>
      </c>
      <c r="E934" s="114">
        <v>10509</v>
      </c>
      <c r="F934" s="178">
        <f>IF(LOOKUP($J934,RABAT!$A$6:$A$9,RABAT!$A$6:$A$9)=$J934,LOOKUP($J934,RABAT!$A$6:$A$9,RABAT!C$6:C$9),"---")</f>
        <v>0</v>
      </c>
      <c r="G934" s="107">
        <f t="shared" si="70"/>
        <v>10509</v>
      </c>
      <c r="H934" s="117" t="s">
        <v>1787</v>
      </c>
      <c r="I934" s="39" t="s">
        <v>1468</v>
      </c>
      <c r="J934" s="40" t="s">
        <v>2365</v>
      </c>
      <c r="K934" s="39" t="s">
        <v>2364</v>
      </c>
      <c r="M934" s="7">
        <f t="shared" si="68"/>
        <v>0</v>
      </c>
    </row>
    <row r="935" spans="1:13" ht="12.75" customHeight="1">
      <c r="A935" s="7">
        <v>940</v>
      </c>
      <c r="B935" s="105" t="s">
        <v>299</v>
      </c>
      <c r="C935" s="105" t="s">
        <v>3432</v>
      </c>
      <c r="D935" s="108" t="s">
        <v>4698</v>
      </c>
      <c r="E935" s="114">
        <v>15186</v>
      </c>
      <c r="F935" s="178">
        <f>IF(LOOKUP($J935,RABAT!$A$6:$A$9,RABAT!$A$6:$A$9)=$J935,LOOKUP($J935,RABAT!$A$6:$A$9,RABAT!C$6:C$9),"---")</f>
        <v>0</v>
      </c>
      <c r="G935" s="107">
        <f t="shared" si="70"/>
        <v>15186</v>
      </c>
      <c r="H935" s="117" t="s">
        <v>958</v>
      </c>
      <c r="I935" s="39" t="s">
        <v>1468</v>
      </c>
      <c r="J935" s="40" t="s">
        <v>2365</v>
      </c>
      <c r="K935" s="39" t="s">
        <v>2364</v>
      </c>
      <c r="M935" s="7">
        <f t="shared" si="68"/>
        <v>0</v>
      </c>
    </row>
    <row r="936" spans="1:13" ht="12.75" customHeight="1">
      <c r="A936" s="3">
        <v>941</v>
      </c>
      <c r="B936" s="105" t="s">
        <v>300</v>
      </c>
      <c r="C936" s="105" t="s">
        <v>3433</v>
      </c>
      <c r="D936" s="105" t="s">
        <v>4700</v>
      </c>
      <c r="E936" s="114">
        <v>18516</v>
      </c>
      <c r="F936" s="178">
        <f>IF(LOOKUP($J936,RABAT!$A$6:$A$9,RABAT!$A$6:$A$9)=$J936,LOOKUP($J936,RABAT!$A$6:$A$9,RABAT!C$6:C$9),"---")</f>
        <v>0</v>
      </c>
      <c r="G936" s="107">
        <f t="shared" si="70"/>
        <v>18516</v>
      </c>
      <c r="H936" s="117" t="s">
        <v>3610</v>
      </c>
      <c r="I936" s="39" t="s">
        <v>1468</v>
      </c>
      <c r="J936" s="40" t="s">
        <v>2365</v>
      </c>
      <c r="K936" s="39" t="s">
        <v>2364</v>
      </c>
      <c r="M936" s="7">
        <f t="shared" si="68"/>
        <v>0</v>
      </c>
    </row>
    <row r="937" spans="1:13" ht="12.75" customHeight="1">
      <c r="A937" s="7">
        <v>942</v>
      </c>
      <c r="B937" s="105" t="s">
        <v>301</v>
      </c>
      <c r="C937" s="105" t="s">
        <v>1602</v>
      </c>
      <c r="D937" s="105" t="s">
        <v>4700</v>
      </c>
      <c r="E937" s="114">
        <v>23578</v>
      </c>
      <c r="F937" s="178">
        <f>IF(LOOKUP($J937,RABAT!$A$6:$A$9,RABAT!$A$6:$A$9)=$J937,LOOKUP($J937,RABAT!$A$6:$A$9,RABAT!C$6:C$9),"---")</f>
        <v>0</v>
      </c>
      <c r="G937" s="107">
        <f t="shared" si="70"/>
        <v>23578</v>
      </c>
      <c r="H937" s="117" t="s">
        <v>3109</v>
      </c>
      <c r="I937" s="39" t="s">
        <v>1468</v>
      </c>
      <c r="J937" s="40" t="s">
        <v>2365</v>
      </c>
      <c r="K937" s="39" t="s">
        <v>2364</v>
      </c>
      <c r="M937" s="7">
        <f t="shared" si="68"/>
        <v>0</v>
      </c>
    </row>
    <row r="938" spans="1:13" ht="12.75" customHeight="1">
      <c r="A938" s="3">
        <v>943</v>
      </c>
      <c r="B938" s="105" t="s">
        <v>1603</v>
      </c>
      <c r="C938" s="105" t="s">
        <v>1604</v>
      </c>
      <c r="D938" s="105" t="s">
        <v>4700</v>
      </c>
      <c r="E938" s="114">
        <v>28749</v>
      </c>
      <c r="F938" s="178">
        <f>IF(LOOKUP($J938,RABAT!$A$6:$A$9,RABAT!$A$6:$A$9)=$J938,LOOKUP($J938,RABAT!$A$6:$A$9,RABAT!C$6:C$9),"---")</f>
        <v>0</v>
      </c>
      <c r="G938" s="107">
        <f t="shared" si="70"/>
        <v>28749</v>
      </c>
      <c r="H938" s="117" t="s">
        <v>3114</v>
      </c>
      <c r="I938" s="39" t="s">
        <v>1468</v>
      </c>
      <c r="J938" s="40" t="s">
        <v>2365</v>
      </c>
      <c r="K938" s="39" t="s">
        <v>2364</v>
      </c>
      <c r="M938" s="7">
        <f t="shared" si="68"/>
        <v>0</v>
      </c>
    </row>
    <row r="939" spans="1:13" ht="12.75" customHeight="1">
      <c r="A939" s="7">
        <v>944</v>
      </c>
      <c r="B939" s="105" t="s">
        <v>1605</v>
      </c>
      <c r="C939" s="105" t="s">
        <v>1606</v>
      </c>
      <c r="D939" s="105" t="s">
        <v>4700</v>
      </c>
      <c r="E939" s="114">
        <v>40074</v>
      </c>
      <c r="F939" s="178">
        <f>IF(LOOKUP($J939,RABAT!$A$6:$A$9,RABAT!$A$6:$A$9)=$J939,LOOKUP($J939,RABAT!$A$6:$A$9,RABAT!C$6:C$9),"---")</f>
        <v>0</v>
      </c>
      <c r="G939" s="107">
        <f t="shared" si="70"/>
        <v>40074</v>
      </c>
      <c r="H939" s="117" t="s">
        <v>3110</v>
      </c>
      <c r="I939" s="39" t="s">
        <v>1468</v>
      </c>
      <c r="J939" s="40" t="s">
        <v>2365</v>
      </c>
      <c r="K939" s="39" t="s">
        <v>2364</v>
      </c>
      <c r="M939" s="7">
        <f t="shared" si="68"/>
        <v>0</v>
      </c>
    </row>
    <row r="940" spans="1:13" ht="12.75" customHeight="1">
      <c r="A940" s="3">
        <v>945</v>
      </c>
      <c r="B940" s="105" t="s">
        <v>1607</v>
      </c>
      <c r="C940" s="105" t="s">
        <v>1608</v>
      </c>
      <c r="D940" s="105" t="s">
        <v>4700</v>
      </c>
      <c r="E940" s="106" t="s">
        <v>4664</v>
      </c>
      <c r="F940" s="178">
        <f>IF(LOOKUP($J940,RABAT!$A$6:$A$9,RABAT!$A$6:$A$9)=$J940,LOOKUP($J940,RABAT!$A$6:$A$9,RABAT!C$6:C$9),"---")</f>
        <v>0</v>
      </c>
      <c r="G940" s="107" t="s">
        <v>4664</v>
      </c>
      <c r="H940" s="117" t="s">
        <v>3111</v>
      </c>
      <c r="I940" s="39" t="s">
        <v>1468</v>
      </c>
      <c r="J940" s="40" t="s">
        <v>2365</v>
      </c>
      <c r="K940" s="39" t="s">
        <v>2364</v>
      </c>
      <c r="M940" s="7">
        <f t="shared" si="68"/>
        <v>0</v>
      </c>
    </row>
    <row r="941" spans="1:13" ht="12.75" customHeight="1">
      <c r="A941" s="7">
        <v>946</v>
      </c>
      <c r="B941" s="105" t="s">
        <v>1609</v>
      </c>
      <c r="C941" s="105" t="s">
        <v>1610</v>
      </c>
      <c r="D941" s="105" t="s">
        <v>4700</v>
      </c>
      <c r="E941" s="106" t="s">
        <v>4664</v>
      </c>
      <c r="F941" s="178">
        <f>IF(LOOKUP($J941,RABAT!$A$6:$A$9,RABAT!$A$6:$A$9)=$J941,LOOKUP($J941,RABAT!$A$6:$A$9,RABAT!C$6:C$9),"---")</f>
        <v>0</v>
      </c>
      <c r="G941" s="107" t="s">
        <v>4664</v>
      </c>
      <c r="H941" s="118" t="s">
        <v>3112</v>
      </c>
      <c r="I941" s="67" t="s">
        <v>1468</v>
      </c>
      <c r="J941" s="68" t="s">
        <v>2365</v>
      </c>
      <c r="K941" s="67" t="s">
        <v>2364</v>
      </c>
      <c r="M941" s="7">
        <f t="shared" si="68"/>
        <v>0</v>
      </c>
    </row>
    <row r="942" spans="1:13" s="3" customFormat="1" ht="12.75" customHeight="1">
      <c r="A942" s="3">
        <v>947</v>
      </c>
      <c r="B942" s="129" t="s">
        <v>4678</v>
      </c>
      <c r="C942" s="130" t="s">
        <v>4807</v>
      </c>
      <c r="D942" s="131" t="s">
        <v>4696</v>
      </c>
      <c r="E942" s="132" t="s">
        <v>4683</v>
      </c>
      <c r="F942" s="176" t="s">
        <v>4684</v>
      </c>
      <c r="G942" s="133" t="s">
        <v>4685</v>
      </c>
      <c r="H942" s="103" t="s">
        <v>4680</v>
      </c>
      <c r="I942" s="103" t="s">
        <v>4681</v>
      </c>
      <c r="J942" s="103" t="s">
        <v>4682</v>
      </c>
      <c r="K942" s="103" t="s">
        <v>2363</v>
      </c>
      <c r="M942" s="7">
        <f t="shared" si="68"/>
        <v>0</v>
      </c>
    </row>
    <row r="943" spans="1:13" s="3" customFormat="1" ht="12.75" customHeight="1">
      <c r="A943" s="7">
        <v>948</v>
      </c>
      <c r="B943" s="105" t="s">
        <v>4981</v>
      </c>
      <c r="C943" s="105" t="s">
        <v>5060</v>
      </c>
      <c r="D943" s="108" t="s">
        <v>4698</v>
      </c>
      <c r="E943" s="114">
        <v>1028</v>
      </c>
      <c r="F943" s="178">
        <f>IF(LOOKUP($J943,RABAT!$A$6:$A$9,RABAT!$A$6:$A$9)=$J943,LOOKUP($J943,RABAT!$A$6:$A$9,RABAT!C$6:C$9),"---")</f>
        <v>0</v>
      </c>
      <c r="G943" s="107">
        <f t="shared" ref="G943:G962" si="71">CEILING(E943-(E943*F943),0.1)</f>
        <v>1028</v>
      </c>
      <c r="H943" s="110" t="s">
        <v>2376</v>
      </c>
      <c r="I943" s="39" t="s">
        <v>1822</v>
      </c>
      <c r="J943" s="110" t="s">
        <v>2365</v>
      </c>
      <c r="K943" s="67" t="s">
        <v>2364</v>
      </c>
      <c r="M943" s="7">
        <f t="shared" si="68"/>
        <v>0</v>
      </c>
    </row>
    <row r="944" spans="1:13" s="3" customFormat="1" ht="12.75" customHeight="1">
      <c r="A944" s="3">
        <v>949</v>
      </c>
      <c r="B944" s="105" t="s">
        <v>4982</v>
      </c>
      <c r="C944" s="105" t="s">
        <v>5061</v>
      </c>
      <c r="D944" s="108" t="s">
        <v>4698</v>
      </c>
      <c r="E944" s="114">
        <v>1120</v>
      </c>
      <c r="F944" s="178">
        <f>IF(LOOKUP($J944,RABAT!$A$6:$A$9,RABAT!$A$6:$A$9)=$J944,LOOKUP($J944,RABAT!$A$6:$A$9,RABAT!C$6:C$9),"---")</f>
        <v>0</v>
      </c>
      <c r="G944" s="107">
        <f t="shared" si="71"/>
        <v>1120</v>
      </c>
      <c r="H944" s="110" t="s">
        <v>2379</v>
      </c>
      <c r="I944" s="39" t="s">
        <v>1822</v>
      </c>
      <c r="J944" s="110" t="s">
        <v>2365</v>
      </c>
      <c r="K944" s="67" t="s">
        <v>2364</v>
      </c>
      <c r="M944" s="7">
        <f t="shared" si="68"/>
        <v>0</v>
      </c>
    </row>
    <row r="945" spans="1:13" s="3" customFormat="1" ht="12.75" customHeight="1">
      <c r="A945" s="7">
        <v>950</v>
      </c>
      <c r="B945" s="105" t="s">
        <v>5095</v>
      </c>
      <c r="C945" s="105" t="s">
        <v>5132</v>
      </c>
      <c r="D945" s="108" t="s">
        <v>4698</v>
      </c>
      <c r="E945" s="114">
        <v>1291</v>
      </c>
      <c r="F945" s="178">
        <f>IF(LOOKUP($J945,RABAT!$A$6:$A$9,RABAT!$A$6:$A$9)=$J945,LOOKUP($J945,RABAT!$A$6:$A$9,RABAT!C$6:C$9),"---")</f>
        <v>0</v>
      </c>
      <c r="G945" s="107">
        <f t="shared" si="71"/>
        <v>1291</v>
      </c>
      <c r="H945" s="110" t="s">
        <v>2382</v>
      </c>
      <c r="I945" s="39" t="s">
        <v>1822</v>
      </c>
      <c r="J945" s="110" t="s">
        <v>2365</v>
      </c>
      <c r="K945" s="67" t="s">
        <v>2364</v>
      </c>
      <c r="M945" s="7">
        <f t="shared" si="68"/>
        <v>0</v>
      </c>
    </row>
    <row r="946" spans="1:13" s="3" customFormat="1" ht="12.75" customHeight="1">
      <c r="A946" s="3">
        <v>951</v>
      </c>
      <c r="B946" s="105" t="s">
        <v>5096</v>
      </c>
      <c r="C946" s="105" t="s">
        <v>5133</v>
      </c>
      <c r="D946" s="108" t="s">
        <v>4698</v>
      </c>
      <c r="E946" s="114">
        <v>1864</v>
      </c>
      <c r="F946" s="178">
        <f>IF(LOOKUP($J946,RABAT!$A$6:$A$9,RABAT!$A$6:$A$9)=$J946,LOOKUP($J946,RABAT!$A$6:$A$9,RABAT!C$6:C$9),"---")</f>
        <v>0</v>
      </c>
      <c r="G946" s="107">
        <f t="shared" si="71"/>
        <v>1864</v>
      </c>
      <c r="H946" s="110" t="s">
        <v>2385</v>
      </c>
      <c r="I946" s="39" t="s">
        <v>1822</v>
      </c>
      <c r="J946" s="110" t="s">
        <v>2365</v>
      </c>
      <c r="K946" s="67" t="s">
        <v>2364</v>
      </c>
      <c r="M946" s="7">
        <f t="shared" si="68"/>
        <v>0</v>
      </c>
    </row>
    <row r="947" spans="1:13" s="3" customFormat="1" ht="12.75" customHeight="1">
      <c r="A947" s="7">
        <v>952</v>
      </c>
      <c r="B947" s="105" t="s">
        <v>5097</v>
      </c>
      <c r="C947" s="105" t="s">
        <v>5134</v>
      </c>
      <c r="D947" s="108" t="s">
        <v>4698</v>
      </c>
      <c r="E947" s="114">
        <v>1983</v>
      </c>
      <c r="F947" s="178">
        <f>IF(LOOKUP($J947,RABAT!$A$6:$A$9,RABAT!$A$6:$A$9)=$J947,LOOKUP($J947,RABAT!$A$6:$A$9,RABAT!C$6:C$9),"---")</f>
        <v>0</v>
      </c>
      <c r="G947" s="107">
        <f t="shared" si="71"/>
        <v>1983</v>
      </c>
      <c r="H947" s="110" t="s">
        <v>2388</v>
      </c>
      <c r="I947" s="39" t="s">
        <v>1822</v>
      </c>
      <c r="J947" s="110" t="s">
        <v>2365</v>
      </c>
      <c r="K947" s="67" t="s">
        <v>2364</v>
      </c>
      <c r="M947" s="7">
        <f t="shared" si="68"/>
        <v>0</v>
      </c>
    </row>
    <row r="948" spans="1:13" s="3" customFormat="1" ht="12.75" customHeight="1">
      <c r="A948" s="3">
        <v>953</v>
      </c>
      <c r="B948" s="105" t="s">
        <v>5098</v>
      </c>
      <c r="C948" s="105" t="s">
        <v>5135</v>
      </c>
      <c r="D948" s="108" t="s">
        <v>4698</v>
      </c>
      <c r="E948" s="114">
        <v>1329</v>
      </c>
      <c r="F948" s="178">
        <f>IF(LOOKUP($J948,RABAT!$A$6:$A$9,RABAT!$A$6:$A$9)=$J948,LOOKUP($J948,RABAT!$A$6:$A$9,RABAT!C$6:C$9),"---")</f>
        <v>0</v>
      </c>
      <c r="G948" s="107">
        <f t="shared" si="71"/>
        <v>1329</v>
      </c>
      <c r="H948" s="110" t="s">
        <v>2391</v>
      </c>
      <c r="I948" s="39" t="s">
        <v>5153</v>
      </c>
      <c r="J948" s="110" t="s">
        <v>2365</v>
      </c>
      <c r="K948" s="67" t="s">
        <v>2364</v>
      </c>
      <c r="M948" s="7">
        <f t="shared" si="68"/>
        <v>0</v>
      </c>
    </row>
    <row r="949" spans="1:13" s="3" customFormat="1" ht="12.75" customHeight="1">
      <c r="A949" s="7">
        <v>954</v>
      </c>
      <c r="B949" s="105" t="s">
        <v>5099</v>
      </c>
      <c r="C949" s="105" t="s">
        <v>5136</v>
      </c>
      <c r="D949" s="108" t="s">
        <v>4698</v>
      </c>
      <c r="E949" s="114">
        <v>1548</v>
      </c>
      <c r="F949" s="178">
        <f>IF(LOOKUP($J949,RABAT!$A$6:$A$9,RABAT!$A$6:$A$9)=$J949,LOOKUP($J949,RABAT!$A$6:$A$9,RABAT!C$6:C$9),"---")</f>
        <v>0</v>
      </c>
      <c r="G949" s="107">
        <f t="shared" si="71"/>
        <v>1548</v>
      </c>
      <c r="H949" s="110" t="s">
        <v>2394</v>
      </c>
      <c r="I949" s="39" t="s">
        <v>5153</v>
      </c>
      <c r="J949" s="110" t="s">
        <v>2365</v>
      </c>
      <c r="K949" s="67" t="s">
        <v>2364</v>
      </c>
      <c r="M949" s="7">
        <f t="shared" si="68"/>
        <v>0</v>
      </c>
    </row>
    <row r="950" spans="1:13" s="3" customFormat="1" ht="12.75" customHeight="1">
      <c r="A950" s="3">
        <v>955</v>
      </c>
      <c r="B950" s="105" t="s">
        <v>5100</v>
      </c>
      <c r="C950" s="105" t="s">
        <v>5137</v>
      </c>
      <c r="D950" s="108" t="s">
        <v>4698</v>
      </c>
      <c r="E950" s="114">
        <v>1877</v>
      </c>
      <c r="F950" s="178">
        <f>IF(LOOKUP($J950,RABAT!$A$6:$A$9,RABAT!$A$6:$A$9)=$J950,LOOKUP($J950,RABAT!$A$6:$A$9,RABAT!C$6:C$9),"---")</f>
        <v>0</v>
      </c>
      <c r="G950" s="107">
        <f t="shared" si="71"/>
        <v>1877</v>
      </c>
      <c r="H950" s="110" t="s">
        <v>1825</v>
      </c>
      <c r="I950" s="39" t="s">
        <v>5153</v>
      </c>
      <c r="J950" s="110" t="s">
        <v>2365</v>
      </c>
      <c r="K950" s="67" t="s">
        <v>2364</v>
      </c>
      <c r="M950" s="7">
        <f t="shared" si="68"/>
        <v>0</v>
      </c>
    </row>
    <row r="951" spans="1:13" s="3" customFormat="1" ht="12.75" customHeight="1">
      <c r="A951" s="7">
        <v>956</v>
      </c>
      <c r="B951" s="105" t="s">
        <v>5101</v>
      </c>
      <c r="C951" s="105" t="s">
        <v>5138</v>
      </c>
      <c r="D951" s="108" t="s">
        <v>4698</v>
      </c>
      <c r="E951" s="114">
        <v>2634</v>
      </c>
      <c r="F951" s="178">
        <f>IF(LOOKUP($J951,RABAT!$A$6:$A$9,RABAT!$A$6:$A$9)=$J951,LOOKUP($J951,RABAT!$A$6:$A$9,RABAT!C$6:C$9),"---")</f>
        <v>0</v>
      </c>
      <c r="G951" s="107">
        <f t="shared" si="71"/>
        <v>2634</v>
      </c>
      <c r="H951" s="110" t="s">
        <v>956</v>
      </c>
      <c r="I951" s="39" t="s">
        <v>5153</v>
      </c>
      <c r="J951" s="110" t="s">
        <v>2365</v>
      </c>
      <c r="K951" s="67" t="s">
        <v>2364</v>
      </c>
      <c r="M951" s="7">
        <f t="shared" si="68"/>
        <v>0</v>
      </c>
    </row>
    <row r="952" spans="1:13" s="3" customFormat="1" ht="12.75" customHeight="1">
      <c r="A952" s="3">
        <v>957</v>
      </c>
      <c r="B952" s="105" t="s">
        <v>5102</v>
      </c>
      <c r="C952" s="105" t="s">
        <v>5139</v>
      </c>
      <c r="D952" s="108" t="s">
        <v>4698</v>
      </c>
      <c r="E952" s="114">
        <v>3232</v>
      </c>
      <c r="F952" s="178">
        <f>IF(LOOKUP($J952,RABAT!$A$6:$A$9,RABAT!$A$6:$A$9)=$J952,LOOKUP($J952,RABAT!$A$6:$A$9,RABAT!C$6:C$9),"---")</f>
        <v>0</v>
      </c>
      <c r="G952" s="107">
        <f t="shared" si="71"/>
        <v>3232</v>
      </c>
      <c r="H952" s="110" t="s">
        <v>1828</v>
      </c>
      <c r="I952" s="39" t="s">
        <v>5153</v>
      </c>
      <c r="J952" s="110" t="s">
        <v>2365</v>
      </c>
      <c r="K952" s="67" t="s">
        <v>2364</v>
      </c>
      <c r="M952" s="7">
        <f t="shared" si="68"/>
        <v>0</v>
      </c>
    </row>
    <row r="953" spans="1:13" s="3" customFormat="1" ht="12.75" customHeight="1">
      <c r="A953" s="7">
        <v>958</v>
      </c>
      <c r="B953" s="105" t="s">
        <v>5103</v>
      </c>
      <c r="C953" s="105" t="s">
        <v>5140</v>
      </c>
      <c r="D953" s="108" t="s">
        <v>4698</v>
      </c>
      <c r="E953" s="114">
        <v>3774</v>
      </c>
      <c r="F953" s="178">
        <f>IF(LOOKUP($J953,RABAT!$A$6:$A$9,RABAT!$A$6:$A$9)=$J953,LOOKUP($J953,RABAT!$A$6:$A$9,RABAT!C$6:C$9),"---")</f>
        <v>0</v>
      </c>
      <c r="G953" s="107">
        <f t="shared" si="71"/>
        <v>3774</v>
      </c>
      <c r="H953" s="110" t="s">
        <v>1831</v>
      </c>
      <c r="I953" s="39" t="s">
        <v>5153</v>
      </c>
      <c r="J953" s="110" t="s">
        <v>2365</v>
      </c>
      <c r="K953" s="67" t="s">
        <v>2364</v>
      </c>
      <c r="M953" s="7">
        <f t="shared" si="68"/>
        <v>0</v>
      </c>
    </row>
    <row r="954" spans="1:13" s="3" customFormat="1" ht="12.75" customHeight="1">
      <c r="A954" s="3">
        <v>959</v>
      </c>
      <c r="B954" s="105" t="s">
        <v>5104</v>
      </c>
      <c r="C954" s="105" t="s">
        <v>5141</v>
      </c>
      <c r="D954" s="108" t="s">
        <v>4698</v>
      </c>
      <c r="E954" s="114">
        <v>5133</v>
      </c>
      <c r="F954" s="178">
        <f>IF(LOOKUP($J954,RABAT!$A$6:$A$9,RABAT!$A$6:$A$9)=$J954,LOOKUP($J954,RABAT!$A$6:$A$9,RABAT!C$6:C$9),"---")</f>
        <v>0</v>
      </c>
      <c r="G954" s="107">
        <f t="shared" si="71"/>
        <v>5133</v>
      </c>
      <c r="H954" s="110" t="s">
        <v>1834</v>
      </c>
      <c r="I954" s="39" t="s">
        <v>5153</v>
      </c>
      <c r="J954" s="110" t="s">
        <v>2365</v>
      </c>
      <c r="K954" s="67" t="s">
        <v>2364</v>
      </c>
      <c r="M954" s="7">
        <f t="shared" si="68"/>
        <v>0</v>
      </c>
    </row>
    <row r="955" spans="1:13" s="3" customFormat="1" ht="12.75" customHeight="1">
      <c r="A955" s="7">
        <v>960</v>
      </c>
      <c r="B955" s="105" t="s">
        <v>5105</v>
      </c>
      <c r="C955" s="105" t="s">
        <v>5142</v>
      </c>
      <c r="D955" s="108" t="s">
        <v>4698</v>
      </c>
      <c r="E955" s="114">
        <v>5946</v>
      </c>
      <c r="F955" s="178">
        <f>IF(LOOKUP($J955,RABAT!$A$6:$A$9,RABAT!$A$6:$A$9)=$J955,LOOKUP($J955,RABAT!$A$6:$A$9,RABAT!C$6:C$9),"---")</f>
        <v>0</v>
      </c>
      <c r="G955" s="107">
        <f t="shared" si="71"/>
        <v>5946</v>
      </c>
      <c r="H955" s="110" t="s">
        <v>1786</v>
      </c>
      <c r="I955" s="39" t="s">
        <v>5153</v>
      </c>
      <c r="J955" s="110" t="s">
        <v>2365</v>
      </c>
      <c r="K955" s="67" t="s">
        <v>2364</v>
      </c>
      <c r="M955" s="7">
        <f t="shared" si="68"/>
        <v>0</v>
      </c>
    </row>
    <row r="956" spans="1:13" s="3" customFormat="1" ht="12.75" customHeight="1">
      <c r="A956" s="3">
        <v>961</v>
      </c>
      <c r="B956" s="105" t="s">
        <v>5106</v>
      </c>
      <c r="C956" s="105" t="s">
        <v>5143</v>
      </c>
      <c r="D956" s="108" t="s">
        <v>4698</v>
      </c>
      <c r="E956" s="114">
        <v>9576</v>
      </c>
      <c r="F956" s="178">
        <f>IF(LOOKUP($J956,RABAT!$A$6:$A$9,RABAT!$A$6:$A$9)=$J956,LOOKUP($J956,RABAT!$A$6:$A$9,RABAT!C$6:C$9),"---")</f>
        <v>0</v>
      </c>
      <c r="G956" s="107">
        <f t="shared" si="71"/>
        <v>9576</v>
      </c>
      <c r="H956" s="110" t="s">
        <v>957</v>
      </c>
      <c r="I956" s="39" t="s">
        <v>1822</v>
      </c>
      <c r="J956" s="110" t="s">
        <v>2365</v>
      </c>
      <c r="K956" s="67" t="s">
        <v>2364</v>
      </c>
      <c r="M956" s="7">
        <f t="shared" si="68"/>
        <v>0</v>
      </c>
    </row>
    <row r="957" spans="1:13" s="3" customFormat="1" ht="12.75" customHeight="1">
      <c r="A957" s="7">
        <v>962</v>
      </c>
      <c r="B957" s="105" t="s">
        <v>5107</v>
      </c>
      <c r="C957" s="105" t="s">
        <v>5144</v>
      </c>
      <c r="D957" s="108" t="s">
        <v>4698</v>
      </c>
      <c r="E957" s="114">
        <v>9200</v>
      </c>
      <c r="F957" s="178">
        <f>IF(LOOKUP($J957,RABAT!$A$6:$A$9,RABAT!$A$6:$A$9)=$J957,LOOKUP($J957,RABAT!$A$6:$A$9,RABAT!C$6:C$9),"---")</f>
        <v>0</v>
      </c>
      <c r="G957" s="107">
        <f t="shared" si="71"/>
        <v>9200</v>
      </c>
      <c r="H957" s="110" t="s">
        <v>1787</v>
      </c>
      <c r="I957" s="39" t="s">
        <v>1822</v>
      </c>
      <c r="J957" s="110" t="s">
        <v>2365</v>
      </c>
      <c r="K957" s="67" t="s">
        <v>2364</v>
      </c>
      <c r="M957" s="7">
        <f t="shared" si="68"/>
        <v>0</v>
      </c>
    </row>
    <row r="958" spans="1:13" s="3" customFormat="1" ht="12.75" customHeight="1">
      <c r="A958" s="3">
        <v>963</v>
      </c>
      <c r="B958" s="105" t="s">
        <v>5108</v>
      </c>
      <c r="C958" s="105" t="s">
        <v>5145</v>
      </c>
      <c r="D958" s="108" t="s">
        <v>4698</v>
      </c>
      <c r="E958" s="114">
        <v>18295</v>
      </c>
      <c r="F958" s="178">
        <f>IF(LOOKUP($J958,RABAT!$A$6:$A$9,RABAT!$A$6:$A$9)=$J958,LOOKUP($J958,RABAT!$A$6:$A$9,RABAT!C$6:C$9),"---")</f>
        <v>0</v>
      </c>
      <c r="G958" s="107">
        <f t="shared" si="71"/>
        <v>18295</v>
      </c>
      <c r="H958" s="110" t="s">
        <v>958</v>
      </c>
      <c r="I958" s="39" t="s">
        <v>1822</v>
      </c>
      <c r="J958" s="110" t="s">
        <v>2365</v>
      </c>
      <c r="K958" s="67" t="s">
        <v>2364</v>
      </c>
      <c r="M958" s="7">
        <f t="shared" si="68"/>
        <v>0</v>
      </c>
    </row>
    <row r="959" spans="1:13" s="3" customFormat="1" ht="12.75" customHeight="1">
      <c r="A959" s="7">
        <v>964</v>
      </c>
      <c r="B959" s="105" t="s">
        <v>5109</v>
      </c>
      <c r="C959" s="105" t="s">
        <v>5146</v>
      </c>
      <c r="D959" s="108" t="s">
        <v>4700</v>
      </c>
      <c r="E959" s="114">
        <v>27196</v>
      </c>
      <c r="F959" s="178">
        <f>IF(LOOKUP($J959,RABAT!$A$6:$A$9,RABAT!$A$6:$A$9)=$J959,LOOKUP($J959,RABAT!$A$6:$A$9,RABAT!C$6:C$9),"---")</f>
        <v>0</v>
      </c>
      <c r="G959" s="107">
        <f t="shared" si="71"/>
        <v>27196</v>
      </c>
      <c r="H959" s="110" t="s">
        <v>3610</v>
      </c>
      <c r="I959" s="39" t="s">
        <v>1822</v>
      </c>
      <c r="J959" s="110" t="s">
        <v>2365</v>
      </c>
      <c r="K959" s="67" t="s">
        <v>2364</v>
      </c>
      <c r="M959" s="7">
        <f t="shared" si="68"/>
        <v>0</v>
      </c>
    </row>
    <row r="960" spans="1:13" s="3" customFormat="1" ht="12.75" customHeight="1">
      <c r="A960" s="3">
        <v>965</v>
      </c>
      <c r="B960" s="105" t="s">
        <v>5110</v>
      </c>
      <c r="C960" s="105" t="s">
        <v>5147</v>
      </c>
      <c r="D960" s="108" t="s">
        <v>4700</v>
      </c>
      <c r="E960" s="114">
        <v>33950</v>
      </c>
      <c r="F960" s="178">
        <f>IF(LOOKUP($J960,RABAT!$A$6:$A$9,RABAT!$A$6:$A$9)=$J960,LOOKUP($J960,RABAT!$A$6:$A$9,RABAT!C$6:C$9),"---")</f>
        <v>0</v>
      </c>
      <c r="G960" s="107">
        <f t="shared" si="71"/>
        <v>33950</v>
      </c>
      <c r="H960" s="110" t="s">
        <v>3109</v>
      </c>
      <c r="I960" s="39" t="s">
        <v>1822</v>
      </c>
      <c r="J960" s="110" t="s">
        <v>2365</v>
      </c>
      <c r="K960" s="67" t="s">
        <v>2364</v>
      </c>
      <c r="M960" s="7">
        <f t="shared" si="68"/>
        <v>0</v>
      </c>
    </row>
    <row r="961" spans="1:13" s="3" customFormat="1" ht="12.75" customHeight="1">
      <c r="A961" s="7">
        <v>966</v>
      </c>
      <c r="B961" s="105" t="s">
        <v>5111</v>
      </c>
      <c r="C961" s="105" t="s">
        <v>5148</v>
      </c>
      <c r="D961" s="108" t="s">
        <v>4700</v>
      </c>
      <c r="E961" s="114">
        <v>35366</v>
      </c>
      <c r="F961" s="178">
        <f>IF(LOOKUP($J961,RABAT!$A$6:$A$9,RABAT!$A$6:$A$9)=$J961,LOOKUP($J961,RABAT!$A$6:$A$9,RABAT!C$6:C$9),"---")</f>
        <v>0</v>
      </c>
      <c r="G961" s="107">
        <f t="shared" si="71"/>
        <v>35366</v>
      </c>
      <c r="H961" s="110" t="s">
        <v>3114</v>
      </c>
      <c r="I961" s="39" t="s">
        <v>1822</v>
      </c>
      <c r="J961" s="110" t="s">
        <v>2365</v>
      </c>
      <c r="K961" s="67" t="s">
        <v>2364</v>
      </c>
      <c r="M961" s="7">
        <f t="shared" si="68"/>
        <v>0</v>
      </c>
    </row>
    <row r="962" spans="1:13" s="3" customFormat="1" ht="12.75" customHeight="1">
      <c r="A962" s="3">
        <v>967</v>
      </c>
      <c r="B962" s="105" t="s">
        <v>5112</v>
      </c>
      <c r="C962" s="105" t="s">
        <v>5149</v>
      </c>
      <c r="D962" s="108" t="s">
        <v>4700</v>
      </c>
      <c r="E962" s="114">
        <v>50829</v>
      </c>
      <c r="F962" s="178">
        <f>IF(LOOKUP($J962,RABAT!$A$6:$A$9,RABAT!$A$6:$A$9)=$J962,LOOKUP($J962,RABAT!$A$6:$A$9,RABAT!C$6:C$9),"---")</f>
        <v>0</v>
      </c>
      <c r="G962" s="107">
        <f t="shared" si="71"/>
        <v>50829</v>
      </c>
      <c r="H962" s="110" t="s">
        <v>3110</v>
      </c>
      <c r="I962" s="39" t="s">
        <v>1822</v>
      </c>
      <c r="J962" s="110" t="s">
        <v>2365</v>
      </c>
      <c r="K962" s="67" t="s">
        <v>2364</v>
      </c>
      <c r="M962" s="7">
        <f t="shared" si="68"/>
        <v>0</v>
      </c>
    </row>
    <row r="963" spans="1:13" s="3" customFormat="1" ht="12.75" customHeight="1">
      <c r="A963" s="7">
        <v>968</v>
      </c>
      <c r="B963" s="105" t="s">
        <v>5113</v>
      </c>
      <c r="C963" s="105" t="s">
        <v>5150</v>
      </c>
      <c r="D963" s="108" t="s">
        <v>4700</v>
      </c>
      <c r="E963" s="106" t="s">
        <v>4664</v>
      </c>
      <c r="F963" s="178">
        <f>IF(LOOKUP($J963,RABAT!$A$6:$A$9,RABAT!$A$6:$A$9)=$J963,LOOKUP($J963,RABAT!$A$6:$A$9,RABAT!C$6:C$9),"---")</f>
        <v>0</v>
      </c>
      <c r="G963" s="107" t="s">
        <v>4664</v>
      </c>
      <c r="H963" s="83" t="s">
        <v>3111</v>
      </c>
      <c r="I963" s="39" t="s">
        <v>1822</v>
      </c>
      <c r="J963" s="83" t="s">
        <v>2365</v>
      </c>
      <c r="K963" s="67" t="s">
        <v>2364</v>
      </c>
      <c r="M963" s="7">
        <f t="shared" ref="M963:M1026" si="72">IF(H963=H962,1,0)</f>
        <v>0</v>
      </c>
    </row>
    <row r="964" spans="1:13" s="3" customFormat="1" ht="12.75" customHeight="1">
      <c r="A964" s="3">
        <v>969</v>
      </c>
      <c r="B964" s="105" t="s">
        <v>5114</v>
      </c>
      <c r="C964" s="105" t="s">
        <v>5151</v>
      </c>
      <c r="D964" s="108" t="s">
        <v>4700</v>
      </c>
      <c r="E964" s="106" t="s">
        <v>4664</v>
      </c>
      <c r="F964" s="178">
        <f>IF(LOOKUP($J964,RABAT!$A$6:$A$9,RABAT!$A$6:$A$9)=$J964,LOOKUP($J964,RABAT!$A$6:$A$9,RABAT!C$6:C$9),"---")</f>
        <v>0</v>
      </c>
      <c r="G964" s="107" t="s">
        <v>4664</v>
      </c>
      <c r="H964" s="110" t="s">
        <v>3112</v>
      </c>
      <c r="I964" s="39" t="s">
        <v>1822</v>
      </c>
      <c r="J964" s="110" t="s">
        <v>2365</v>
      </c>
      <c r="K964" s="67" t="s">
        <v>2364</v>
      </c>
      <c r="M964" s="7">
        <f t="shared" si="72"/>
        <v>0</v>
      </c>
    </row>
    <row r="965" spans="1:13" s="3" customFormat="1" ht="12.75" customHeight="1">
      <c r="A965" s="7">
        <v>970</v>
      </c>
      <c r="B965" s="129" t="s">
        <v>4678</v>
      </c>
      <c r="C965" s="130" t="s">
        <v>4808</v>
      </c>
      <c r="D965" s="131" t="s">
        <v>4696</v>
      </c>
      <c r="E965" s="132" t="s">
        <v>4683</v>
      </c>
      <c r="F965" s="176" t="s">
        <v>4684</v>
      </c>
      <c r="G965" s="133" t="s">
        <v>4685</v>
      </c>
      <c r="H965" s="103" t="s">
        <v>4680</v>
      </c>
      <c r="I965" s="103" t="s">
        <v>4681</v>
      </c>
      <c r="J965" s="103" t="s">
        <v>4682</v>
      </c>
      <c r="K965" s="103" t="s">
        <v>2363</v>
      </c>
      <c r="M965" s="7">
        <f t="shared" si="72"/>
        <v>0</v>
      </c>
    </row>
    <row r="966" spans="1:13" s="3" customFormat="1" ht="12.75" customHeight="1">
      <c r="A966" s="3">
        <v>971</v>
      </c>
      <c r="B966" s="105" t="s">
        <v>5078</v>
      </c>
      <c r="C966" s="105" t="s">
        <v>5115</v>
      </c>
      <c r="D966" s="108" t="s">
        <v>4698</v>
      </c>
      <c r="E966" s="114">
        <v>1324</v>
      </c>
      <c r="F966" s="178">
        <f>IF(LOOKUP($J966,RABAT!$A$6:$A$9,RABAT!$A$6:$A$9)=$J966,LOOKUP($J966,RABAT!$A$6:$A$9,RABAT!C$6:C$9),"---")</f>
        <v>0</v>
      </c>
      <c r="G966" s="107">
        <f t="shared" ref="G966:G980" si="73">CEILING(E966-(E966*F966),0.1)</f>
        <v>1324</v>
      </c>
      <c r="H966" s="110" t="s">
        <v>2391</v>
      </c>
      <c r="I966" s="39" t="s">
        <v>5154</v>
      </c>
      <c r="J966" s="110" t="s">
        <v>2365</v>
      </c>
      <c r="K966" s="67" t="s">
        <v>2364</v>
      </c>
      <c r="M966" s="7">
        <f t="shared" si="72"/>
        <v>0</v>
      </c>
    </row>
    <row r="967" spans="1:13" s="3" customFormat="1" ht="12.75" customHeight="1">
      <c r="A967" s="7">
        <v>972</v>
      </c>
      <c r="B967" s="105" t="s">
        <v>5079</v>
      </c>
      <c r="C967" s="105" t="s">
        <v>5116</v>
      </c>
      <c r="D967" s="108" t="s">
        <v>4698</v>
      </c>
      <c r="E967" s="114">
        <v>1339</v>
      </c>
      <c r="F967" s="178">
        <f>IF(LOOKUP($J967,RABAT!$A$6:$A$9,RABAT!$A$6:$A$9)=$J967,LOOKUP($J967,RABAT!$A$6:$A$9,RABAT!C$6:C$9),"---")</f>
        <v>0</v>
      </c>
      <c r="G967" s="107">
        <f t="shared" si="73"/>
        <v>1339</v>
      </c>
      <c r="H967" s="110" t="s">
        <v>2394</v>
      </c>
      <c r="I967" s="39" t="s">
        <v>5154</v>
      </c>
      <c r="J967" s="110" t="s">
        <v>2365</v>
      </c>
      <c r="K967" s="67" t="s">
        <v>2364</v>
      </c>
      <c r="M967" s="7">
        <f t="shared" si="72"/>
        <v>0</v>
      </c>
    </row>
    <row r="968" spans="1:13" s="3" customFormat="1" ht="12.75" customHeight="1">
      <c r="A968" s="3">
        <v>973</v>
      </c>
      <c r="B968" s="105" t="s">
        <v>5080</v>
      </c>
      <c r="C968" s="105" t="s">
        <v>5117</v>
      </c>
      <c r="D968" s="108" t="s">
        <v>4698</v>
      </c>
      <c r="E968" s="114">
        <v>1542</v>
      </c>
      <c r="F968" s="178">
        <f>IF(LOOKUP($J968,RABAT!$A$6:$A$9,RABAT!$A$6:$A$9)=$J968,LOOKUP($J968,RABAT!$A$6:$A$9,RABAT!C$6:C$9),"---")</f>
        <v>0</v>
      </c>
      <c r="G968" s="107">
        <f t="shared" si="73"/>
        <v>1542</v>
      </c>
      <c r="H968" s="110" t="s">
        <v>1825</v>
      </c>
      <c r="I968" s="39" t="s">
        <v>5154</v>
      </c>
      <c r="J968" s="110" t="s">
        <v>2365</v>
      </c>
      <c r="K968" s="67" t="s">
        <v>2364</v>
      </c>
      <c r="M968" s="7">
        <f t="shared" si="72"/>
        <v>0</v>
      </c>
    </row>
    <row r="969" spans="1:13" s="3" customFormat="1" ht="12.75" customHeight="1">
      <c r="A969" s="7">
        <v>974</v>
      </c>
      <c r="B969" s="105" t="s">
        <v>5081</v>
      </c>
      <c r="C969" s="105" t="s">
        <v>5118</v>
      </c>
      <c r="D969" s="108" t="s">
        <v>4698</v>
      </c>
      <c r="E969" s="114">
        <v>2232</v>
      </c>
      <c r="F969" s="178">
        <f>IF(LOOKUP($J969,RABAT!$A$6:$A$9,RABAT!$A$6:$A$9)=$J969,LOOKUP($J969,RABAT!$A$6:$A$9,RABAT!C$6:C$9),"---")</f>
        <v>0</v>
      </c>
      <c r="G969" s="107">
        <f t="shared" si="73"/>
        <v>2232</v>
      </c>
      <c r="H969" s="110" t="s">
        <v>956</v>
      </c>
      <c r="I969" s="39" t="s">
        <v>5154</v>
      </c>
      <c r="J969" s="110" t="s">
        <v>2365</v>
      </c>
      <c r="K969" s="67" t="s">
        <v>2364</v>
      </c>
      <c r="M969" s="7">
        <f t="shared" si="72"/>
        <v>0</v>
      </c>
    </row>
    <row r="970" spans="1:13" s="3" customFormat="1" ht="12.75" customHeight="1">
      <c r="A970" s="3">
        <v>975</v>
      </c>
      <c r="B970" s="105" t="s">
        <v>5082</v>
      </c>
      <c r="C970" s="105" t="s">
        <v>5119</v>
      </c>
      <c r="D970" s="108" t="s">
        <v>4698</v>
      </c>
      <c r="E970" s="114">
        <v>2492</v>
      </c>
      <c r="F970" s="178">
        <f>IF(LOOKUP($J970,RABAT!$A$6:$A$9,RABAT!$A$6:$A$9)=$J970,LOOKUP($J970,RABAT!$A$6:$A$9,RABAT!C$6:C$9),"---")</f>
        <v>0</v>
      </c>
      <c r="G970" s="107">
        <f t="shared" si="73"/>
        <v>2492</v>
      </c>
      <c r="H970" s="110" t="s">
        <v>1828</v>
      </c>
      <c r="I970" s="39" t="s">
        <v>5154</v>
      </c>
      <c r="J970" s="110" t="s">
        <v>2365</v>
      </c>
      <c r="K970" s="67" t="s">
        <v>2364</v>
      </c>
      <c r="M970" s="7">
        <f t="shared" si="72"/>
        <v>0</v>
      </c>
    </row>
    <row r="971" spans="1:13" s="3" customFormat="1" ht="12.75" customHeight="1">
      <c r="A971" s="7">
        <v>976</v>
      </c>
      <c r="B971" s="105" t="s">
        <v>5083</v>
      </c>
      <c r="C971" s="105" t="s">
        <v>5120</v>
      </c>
      <c r="D971" s="108" t="s">
        <v>4698</v>
      </c>
      <c r="E971" s="114">
        <v>2914</v>
      </c>
      <c r="F971" s="178">
        <f>IF(LOOKUP($J971,RABAT!$A$6:$A$9,RABAT!$A$6:$A$9)=$J971,LOOKUP($J971,RABAT!$A$6:$A$9,RABAT!C$6:C$9),"---")</f>
        <v>0</v>
      </c>
      <c r="G971" s="107">
        <f t="shared" si="73"/>
        <v>2914</v>
      </c>
      <c r="H971" s="110" t="s">
        <v>1831</v>
      </c>
      <c r="I971" s="39" t="s">
        <v>5154</v>
      </c>
      <c r="J971" s="110" t="s">
        <v>2365</v>
      </c>
      <c r="K971" s="67" t="s">
        <v>2364</v>
      </c>
      <c r="M971" s="7">
        <f t="shared" si="72"/>
        <v>0</v>
      </c>
    </row>
    <row r="972" spans="1:13" s="3" customFormat="1" ht="12.75" customHeight="1">
      <c r="A972" s="3">
        <v>977</v>
      </c>
      <c r="B972" s="105" t="s">
        <v>5084</v>
      </c>
      <c r="C972" s="105" t="s">
        <v>5121</v>
      </c>
      <c r="D972" s="108" t="s">
        <v>4698</v>
      </c>
      <c r="E972" s="114">
        <v>3855</v>
      </c>
      <c r="F972" s="178">
        <f>IF(LOOKUP($J972,RABAT!$A$6:$A$9,RABAT!$A$6:$A$9)=$J972,LOOKUP($J972,RABAT!$A$6:$A$9,RABAT!C$6:C$9),"---")</f>
        <v>0</v>
      </c>
      <c r="G972" s="107">
        <f t="shared" si="73"/>
        <v>3855</v>
      </c>
      <c r="H972" s="110" t="s">
        <v>1834</v>
      </c>
      <c r="I972" s="39" t="s">
        <v>5154</v>
      </c>
      <c r="J972" s="110" t="s">
        <v>2365</v>
      </c>
      <c r="K972" s="67" t="s">
        <v>2364</v>
      </c>
      <c r="M972" s="7">
        <f t="shared" si="72"/>
        <v>0</v>
      </c>
    </row>
    <row r="973" spans="1:13" s="3" customFormat="1" ht="12.75" customHeight="1">
      <c r="A973" s="7">
        <v>978</v>
      </c>
      <c r="B973" s="105" t="s">
        <v>5085</v>
      </c>
      <c r="C973" s="105" t="s">
        <v>5122</v>
      </c>
      <c r="D973" s="108" t="s">
        <v>4698</v>
      </c>
      <c r="E973" s="114">
        <v>4483</v>
      </c>
      <c r="F973" s="178">
        <f>IF(LOOKUP($J973,RABAT!$A$6:$A$9,RABAT!$A$6:$A$9)=$J973,LOOKUP($J973,RABAT!$A$6:$A$9,RABAT!C$6:C$9),"---")</f>
        <v>0</v>
      </c>
      <c r="G973" s="107">
        <f t="shared" si="73"/>
        <v>4483</v>
      </c>
      <c r="H973" s="110" t="s">
        <v>1786</v>
      </c>
      <c r="I973" s="39" t="s">
        <v>5154</v>
      </c>
      <c r="J973" s="110" t="s">
        <v>2365</v>
      </c>
      <c r="K973" s="67" t="s">
        <v>2364</v>
      </c>
      <c r="M973" s="7">
        <f t="shared" si="72"/>
        <v>0</v>
      </c>
    </row>
    <row r="974" spans="1:13" s="3" customFormat="1" ht="12.75" customHeight="1">
      <c r="A974" s="3">
        <v>979</v>
      </c>
      <c r="B974" s="105" t="s">
        <v>5086</v>
      </c>
      <c r="C974" s="105" t="s">
        <v>5123</v>
      </c>
      <c r="D974" s="108" t="s">
        <v>4698</v>
      </c>
      <c r="E974" s="114">
        <v>7110</v>
      </c>
      <c r="F974" s="178">
        <f>IF(LOOKUP($J974,RABAT!$A$6:$A$9,RABAT!$A$6:$A$9)=$J974,LOOKUP($J974,RABAT!$A$6:$A$9,RABAT!C$6:C$9),"---")</f>
        <v>0</v>
      </c>
      <c r="G974" s="107">
        <f t="shared" si="73"/>
        <v>7110</v>
      </c>
      <c r="H974" s="110" t="s">
        <v>957</v>
      </c>
      <c r="I974" s="39" t="s">
        <v>1468</v>
      </c>
      <c r="J974" s="110" t="s">
        <v>2365</v>
      </c>
      <c r="K974" s="67" t="s">
        <v>2364</v>
      </c>
      <c r="M974" s="7">
        <f t="shared" si="72"/>
        <v>0</v>
      </c>
    </row>
    <row r="975" spans="1:13" s="3" customFormat="1" ht="12.75" customHeight="1">
      <c r="A975" s="7">
        <v>980</v>
      </c>
      <c r="B975" s="105" t="s">
        <v>5087</v>
      </c>
      <c r="C975" s="105" t="s">
        <v>5124</v>
      </c>
      <c r="D975" s="108" t="s">
        <v>4698</v>
      </c>
      <c r="E975" s="114">
        <v>10135</v>
      </c>
      <c r="F975" s="178">
        <f>IF(LOOKUP($J975,RABAT!$A$6:$A$9,RABAT!$A$6:$A$9)=$J975,LOOKUP($J975,RABAT!$A$6:$A$9,RABAT!C$6:C$9),"---")</f>
        <v>0</v>
      </c>
      <c r="G975" s="107">
        <f t="shared" si="73"/>
        <v>10135</v>
      </c>
      <c r="H975" s="110" t="s">
        <v>1787</v>
      </c>
      <c r="I975" s="39" t="s">
        <v>1468</v>
      </c>
      <c r="J975" s="110" t="s">
        <v>2365</v>
      </c>
      <c r="K975" s="67" t="s">
        <v>2364</v>
      </c>
      <c r="M975" s="7">
        <f t="shared" si="72"/>
        <v>0</v>
      </c>
    </row>
    <row r="976" spans="1:13" s="3" customFormat="1" ht="12.75" customHeight="1">
      <c r="A976" s="3">
        <v>981</v>
      </c>
      <c r="B976" s="105" t="s">
        <v>5088</v>
      </c>
      <c r="C976" s="105" t="s">
        <v>5125</v>
      </c>
      <c r="D976" s="108" t="s">
        <v>4698</v>
      </c>
      <c r="E976" s="114">
        <v>13566</v>
      </c>
      <c r="F976" s="178">
        <f>IF(LOOKUP($J976,RABAT!$A$6:$A$9,RABAT!$A$6:$A$9)=$J976,LOOKUP($J976,RABAT!$A$6:$A$9,RABAT!C$6:C$9),"---")</f>
        <v>0</v>
      </c>
      <c r="G976" s="107">
        <f t="shared" si="73"/>
        <v>13566</v>
      </c>
      <c r="H976" s="110" t="s">
        <v>958</v>
      </c>
      <c r="I976" s="39" t="s">
        <v>1468</v>
      </c>
      <c r="J976" s="110" t="s">
        <v>2365</v>
      </c>
      <c r="K976" s="67" t="s">
        <v>2364</v>
      </c>
      <c r="M976" s="7">
        <f t="shared" si="72"/>
        <v>0</v>
      </c>
    </row>
    <row r="977" spans="1:13" s="3" customFormat="1" ht="12.75" customHeight="1">
      <c r="A977" s="7">
        <v>982</v>
      </c>
      <c r="B977" s="105" t="s">
        <v>5089</v>
      </c>
      <c r="C977" s="105" t="s">
        <v>5126</v>
      </c>
      <c r="D977" s="108" t="s">
        <v>4700</v>
      </c>
      <c r="E977" s="114">
        <v>17062</v>
      </c>
      <c r="F977" s="178">
        <f>IF(LOOKUP($J977,RABAT!$A$6:$A$9,RABAT!$A$6:$A$9)=$J977,LOOKUP($J977,RABAT!$A$6:$A$9,RABAT!C$6:C$9),"---")</f>
        <v>0</v>
      </c>
      <c r="G977" s="107">
        <f t="shared" si="73"/>
        <v>17062</v>
      </c>
      <c r="H977" s="110" t="s">
        <v>3610</v>
      </c>
      <c r="I977" s="39" t="s">
        <v>1468</v>
      </c>
      <c r="J977" s="110" t="s">
        <v>2365</v>
      </c>
      <c r="K977" s="67" t="s">
        <v>2364</v>
      </c>
      <c r="M977" s="7">
        <f t="shared" si="72"/>
        <v>0</v>
      </c>
    </row>
    <row r="978" spans="1:13" s="3" customFormat="1" ht="12.75" customHeight="1">
      <c r="A978" s="3">
        <v>983</v>
      </c>
      <c r="B978" s="105" t="s">
        <v>5090</v>
      </c>
      <c r="C978" s="105" t="s">
        <v>5127</v>
      </c>
      <c r="D978" s="108" t="s">
        <v>4700</v>
      </c>
      <c r="E978" s="114">
        <v>30775</v>
      </c>
      <c r="F978" s="178">
        <f>IF(LOOKUP($J978,RABAT!$A$6:$A$9,RABAT!$A$6:$A$9)=$J978,LOOKUP($J978,RABAT!$A$6:$A$9,RABAT!C$6:C$9),"---")</f>
        <v>0</v>
      </c>
      <c r="G978" s="107">
        <f t="shared" si="73"/>
        <v>30775</v>
      </c>
      <c r="H978" s="110" t="s">
        <v>3109</v>
      </c>
      <c r="I978" s="39" t="s">
        <v>1468</v>
      </c>
      <c r="J978" s="110" t="s">
        <v>2365</v>
      </c>
      <c r="K978" s="67" t="s">
        <v>2364</v>
      </c>
      <c r="M978" s="7">
        <f t="shared" si="72"/>
        <v>0</v>
      </c>
    </row>
    <row r="979" spans="1:13" s="3" customFormat="1" ht="12.75" customHeight="1">
      <c r="A979" s="7">
        <v>984</v>
      </c>
      <c r="B979" s="105" t="s">
        <v>5091</v>
      </c>
      <c r="C979" s="105" t="s">
        <v>5128</v>
      </c>
      <c r="D979" s="108" t="s">
        <v>4700</v>
      </c>
      <c r="E979" s="114">
        <v>33218</v>
      </c>
      <c r="F979" s="178">
        <f>IF(LOOKUP($J979,RABAT!$A$6:$A$9,RABAT!$A$6:$A$9)=$J979,LOOKUP($J979,RABAT!$A$6:$A$9,RABAT!C$6:C$9),"---")</f>
        <v>0</v>
      </c>
      <c r="G979" s="107">
        <f t="shared" si="73"/>
        <v>33218</v>
      </c>
      <c r="H979" s="110" t="s">
        <v>3114</v>
      </c>
      <c r="I979" s="39" t="s">
        <v>1468</v>
      </c>
      <c r="J979" s="110" t="s">
        <v>2365</v>
      </c>
      <c r="K979" s="67" t="s">
        <v>2364</v>
      </c>
      <c r="M979" s="7">
        <f t="shared" si="72"/>
        <v>0</v>
      </c>
    </row>
    <row r="980" spans="1:13" s="3" customFormat="1" ht="12.75" customHeight="1">
      <c r="A980" s="3">
        <v>985</v>
      </c>
      <c r="B980" s="105" t="s">
        <v>5092</v>
      </c>
      <c r="C980" s="105" t="s">
        <v>5129</v>
      </c>
      <c r="D980" s="108" t="s">
        <v>4700</v>
      </c>
      <c r="E980" s="114">
        <v>40074</v>
      </c>
      <c r="F980" s="178">
        <f>IF(LOOKUP($J980,RABAT!$A$6:$A$9,RABAT!$A$6:$A$9)=$J980,LOOKUP($J980,RABAT!$A$6:$A$9,RABAT!C$6:C$9),"---")</f>
        <v>0</v>
      </c>
      <c r="G980" s="107">
        <f t="shared" si="73"/>
        <v>40074</v>
      </c>
      <c r="H980" s="110" t="s">
        <v>3110</v>
      </c>
      <c r="I980" s="39" t="s">
        <v>1468</v>
      </c>
      <c r="J980" s="110" t="s">
        <v>2365</v>
      </c>
      <c r="K980" s="67" t="s">
        <v>2364</v>
      </c>
      <c r="M980" s="7">
        <f t="shared" si="72"/>
        <v>0</v>
      </c>
    </row>
    <row r="981" spans="1:13" s="3" customFormat="1" ht="12.75" customHeight="1">
      <c r="A981" s="7">
        <v>986</v>
      </c>
      <c r="B981" s="105" t="s">
        <v>5093</v>
      </c>
      <c r="C981" s="105" t="s">
        <v>5130</v>
      </c>
      <c r="D981" s="108" t="s">
        <v>4700</v>
      </c>
      <c r="E981" s="106" t="s">
        <v>4664</v>
      </c>
      <c r="F981" s="178">
        <f>IF(LOOKUP($J981,RABAT!$A$6:$A$9,RABAT!$A$6:$A$9)=$J981,LOOKUP($J981,RABAT!$A$6:$A$9,RABAT!C$6:C$9),"---")</f>
        <v>0</v>
      </c>
      <c r="G981" s="107" t="s">
        <v>4664</v>
      </c>
      <c r="H981" s="110" t="s">
        <v>3111</v>
      </c>
      <c r="I981" s="39" t="s">
        <v>1468</v>
      </c>
      <c r="J981" s="110" t="s">
        <v>2365</v>
      </c>
      <c r="K981" s="67" t="s">
        <v>2364</v>
      </c>
      <c r="M981" s="7">
        <f t="shared" si="72"/>
        <v>0</v>
      </c>
    </row>
    <row r="982" spans="1:13" s="3" customFormat="1" ht="12.75" customHeight="1">
      <c r="A982" s="3">
        <v>987</v>
      </c>
      <c r="B982" s="105" t="s">
        <v>5094</v>
      </c>
      <c r="C982" s="105" t="s">
        <v>5131</v>
      </c>
      <c r="D982" s="108" t="s">
        <v>4700</v>
      </c>
      <c r="E982" s="106" t="s">
        <v>4664</v>
      </c>
      <c r="F982" s="178">
        <f>IF(LOOKUP($J982,RABAT!$A$6:$A$9,RABAT!$A$6:$A$9)=$J982,LOOKUP($J982,RABAT!$A$6:$A$9,RABAT!C$6:C$9),"---")</f>
        <v>0</v>
      </c>
      <c r="G982" s="107" t="s">
        <v>4664</v>
      </c>
      <c r="H982" s="83" t="s">
        <v>3112</v>
      </c>
      <c r="I982" s="39" t="s">
        <v>1468</v>
      </c>
      <c r="J982" s="83" t="s">
        <v>2365</v>
      </c>
      <c r="K982" s="67" t="s">
        <v>2364</v>
      </c>
      <c r="M982" s="7">
        <f t="shared" si="72"/>
        <v>0</v>
      </c>
    </row>
    <row r="983" spans="1:13" s="3" customFormat="1" ht="12.75" customHeight="1">
      <c r="A983" s="7">
        <v>988</v>
      </c>
      <c r="B983" s="129" t="s">
        <v>4678</v>
      </c>
      <c r="C983" s="130" t="s">
        <v>4809</v>
      </c>
      <c r="D983" s="131" t="s">
        <v>4696</v>
      </c>
      <c r="E983" s="132" t="s">
        <v>4683</v>
      </c>
      <c r="F983" s="176" t="s">
        <v>4684</v>
      </c>
      <c r="G983" s="133" t="s">
        <v>4685</v>
      </c>
      <c r="H983" s="103" t="s">
        <v>4680</v>
      </c>
      <c r="I983" s="103" t="s">
        <v>4681</v>
      </c>
      <c r="J983" s="103" t="s">
        <v>4682</v>
      </c>
      <c r="K983" s="103" t="s">
        <v>2363</v>
      </c>
      <c r="M983" s="7">
        <f t="shared" si="72"/>
        <v>0</v>
      </c>
    </row>
    <row r="984" spans="1:13" ht="12.75" customHeight="1">
      <c r="A984" s="3">
        <v>989</v>
      </c>
      <c r="B984" s="105" t="s">
        <v>252</v>
      </c>
      <c r="C984" s="105" t="s">
        <v>253</v>
      </c>
      <c r="D984" s="108" t="s">
        <v>4700</v>
      </c>
      <c r="E984" s="114">
        <v>1028</v>
      </c>
      <c r="F984" s="178">
        <f>IF(LOOKUP($J984,RABAT!$A$6:$A$9,RABAT!$A$6:$A$9)=$J984,LOOKUP($J984,RABAT!$A$6:$A$9,RABAT!C$6:C$9),"---")</f>
        <v>0</v>
      </c>
      <c r="G984" s="107">
        <f t="shared" ref="G984:G1003" si="74">CEILING(E984-(E984*F984),0.1)</f>
        <v>1028</v>
      </c>
      <c r="H984" s="117" t="s">
        <v>2376</v>
      </c>
      <c r="I984" s="39" t="s">
        <v>1822</v>
      </c>
      <c r="J984" s="40" t="s">
        <v>2365</v>
      </c>
      <c r="K984" s="39" t="s">
        <v>2364</v>
      </c>
      <c r="M984" s="7">
        <f t="shared" si="72"/>
        <v>0</v>
      </c>
    </row>
    <row r="985" spans="1:13" ht="12.75" customHeight="1">
      <c r="A985" s="7">
        <v>990</v>
      </c>
      <c r="B985" s="105" t="s">
        <v>254</v>
      </c>
      <c r="C985" s="105" t="s">
        <v>255</v>
      </c>
      <c r="D985" s="108" t="s">
        <v>4698</v>
      </c>
      <c r="E985" s="114">
        <v>1120</v>
      </c>
      <c r="F985" s="178">
        <f>IF(LOOKUP($J985,RABAT!$A$6:$A$9,RABAT!$A$6:$A$9)=$J985,LOOKUP($J985,RABAT!$A$6:$A$9,RABAT!C$6:C$9),"---")</f>
        <v>0</v>
      </c>
      <c r="G985" s="107">
        <f t="shared" si="74"/>
        <v>1120</v>
      </c>
      <c r="H985" s="117" t="s">
        <v>2379</v>
      </c>
      <c r="I985" s="39" t="s">
        <v>1822</v>
      </c>
      <c r="J985" s="40" t="s">
        <v>2365</v>
      </c>
      <c r="K985" s="39" t="s">
        <v>2364</v>
      </c>
      <c r="M985" s="7">
        <f t="shared" si="72"/>
        <v>0</v>
      </c>
    </row>
    <row r="986" spans="1:13" ht="12.75" customHeight="1">
      <c r="A986" s="3">
        <v>991</v>
      </c>
      <c r="B986" s="105" t="s">
        <v>256</v>
      </c>
      <c r="C986" s="105" t="s">
        <v>3434</v>
      </c>
      <c r="D986" s="108" t="s">
        <v>4698</v>
      </c>
      <c r="E986" s="114">
        <v>1286</v>
      </c>
      <c r="F986" s="178">
        <f>IF(LOOKUP($J986,RABAT!$A$6:$A$9,RABAT!$A$6:$A$9)=$J986,LOOKUP($J986,RABAT!$A$6:$A$9,RABAT!C$6:C$9),"---")</f>
        <v>0</v>
      </c>
      <c r="G986" s="107">
        <f t="shared" si="74"/>
        <v>1286</v>
      </c>
      <c r="H986" s="117" t="s">
        <v>2382</v>
      </c>
      <c r="I986" s="39" t="s">
        <v>1822</v>
      </c>
      <c r="J986" s="40" t="s">
        <v>2365</v>
      </c>
      <c r="K986" s="39" t="s">
        <v>2364</v>
      </c>
      <c r="M986" s="7">
        <f t="shared" si="72"/>
        <v>0</v>
      </c>
    </row>
    <row r="987" spans="1:13" ht="12.75" customHeight="1">
      <c r="A987" s="7">
        <v>992</v>
      </c>
      <c r="B987" s="105" t="s">
        <v>257</v>
      </c>
      <c r="C987" s="105" t="s">
        <v>3435</v>
      </c>
      <c r="D987" s="108" t="s">
        <v>4698</v>
      </c>
      <c r="E987" s="114">
        <v>1796</v>
      </c>
      <c r="F987" s="178">
        <f>IF(LOOKUP($J987,RABAT!$A$6:$A$9,RABAT!$A$6:$A$9)=$J987,LOOKUP($J987,RABAT!$A$6:$A$9,RABAT!C$6:C$9),"---")</f>
        <v>0</v>
      </c>
      <c r="G987" s="107">
        <f t="shared" si="74"/>
        <v>1796</v>
      </c>
      <c r="H987" s="117" t="s">
        <v>2385</v>
      </c>
      <c r="I987" s="39" t="s">
        <v>1822</v>
      </c>
      <c r="J987" s="40" t="s">
        <v>2365</v>
      </c>
      <c r="K987" s="39" t="s">
        <v>2364</v>
      </c>
      <c r="M987" s="7">
        <f t="shared" si="72"/>
        <v>0</v>
      </c>
    </row>
    <row r="988" spans="1:13" ht="12.75" customHeight="1">
      <c r="A988" s="3">
        <v>993</v>
      </c>
      <c r="B988" s="105" t="s">
        <v>258</v>
      </c>
      <c r="C988" s="105" t="s">
        <v>3436</v>
      </c>
      <c r="D988" s="108" t="s">
        <v>4698</v>
      </c>
      <c r="E988" s="114">
        <v>1360</v>
      </c>
      <c r="F988" s="178">
        <f>IF(LOOKUP($J988,RABAT!$A$6:$A$9,RABAT!$A$6:$A$9)=$J988,LOOKUP($J988,RABAT!$A$6:$A$9,RABAT!C$6:C$9),"---")</f>
        <v>0</v>
      </c>
      <c r="G988" s="107">
        <f t="shared" si="74"/>
        <v>1360</v>
      </c>
      <c r="H988" s="117" t="s">
        <v>2388</v>
      </c>
      <c r="I988" s="39" t="s">
        <v>1822</v>
      </c>
      <c r="J988" s="40" t="s">
        <v>2365</v>
      </c>
      <c r="K988" s="39" t="s">
        <v>2364</v>
      </c>
      <c r="M988" s="7">
        <f t="shared" si="72"/>
        <v>0</v>
      </c>
    </row>
    <row r="989" spans="1:13" ht="12.75" customHeight="1">
      <c r="A989" s="7">
        <v>994</v>
      </c>
      <c r="B989" s="105" t="s">
        <v>259</v>
      </c>
      <c r="C989" s="105" t="s">
        <v>260</v>
      </c>
      <c r="D989" s="108" t="s">
        <v>4698</v>
      </c>
      <c r="E989" s="114">
        <v>1301</v>
      </c>
      <c r="F989" s="178">
        <f>IF(LOOKUP($J989,RABAT!$A$6:$A$9,RABAT!$A$6:$A$9)=$J989,LOOKUP($J989,RABAT!$A$6:$A$9,RABAT!C$6:C$9),"---")</f>
        <v>0</v>
      </c>
      <c r="G989" s="107">
        <f t="shared" si="74"/>
        <v>1301</v>
      </c>
      <c r="H989" s="117" t="s">
        <v>2391</v>
      </c>
      <c r="I989" s="39" t="s">
        <v>1822</v>
      </c>
      <c r="J989" s="40" t="s">
        <v>2365</v>
      </c>
      <c r="K989" s="39" t="s">
        <v>2364</v>
      </c>
      <c r="M989" s="7">
        <f t="shared" si="72"/>
        <v>0</v>
      </c>
    </row>
    <row r="990" spans="1:13" ht="12.75" customHeight="1">
      <c r="A990" s="3">
        <v>995</v>
      </c>
      <c r="B990" s="105" t="s">
        <v>261</v>
      </c>
      <c r="C990" s="105" t="s">
        <v>262</v>
      </c>
      <c r="D990" s="108" t="s">
        <v>4698</v>
      </c>
      <c r="E990" s="114">
        <v>1548</v>
      </c>
      <c r="F990" s="178">
        <f>IF(LOOKUP($J990,RABAT!$A$6:$A$9,RABAT!$A$6:$A$9)=$J990,LOOKUP($J990,RABAT!$A$6:$A$9,RABAT!C$6:C$9),"---")</f>
        <v>0</v>
      </c>
      <c r="G990" s="107">
        <f t="shared" si="74"/>
        <v>1548</v>
      </c>
      <c r="H990" s="117" t="s">
        <v>2394</v>
      </c>
      <c r="I990" s="39" t="s">
        <v>1822</v>
      </c>
      <c r="J990" s="40" t="s">
        <v>2365</v>
      </c>
      <c r="K990" s="39" t="s">
        <v>2364</v>
      </c>
      <c r="M990" s="7">
        <f t="shared" si="72"/>
        <v>0</v>
      </c>
    </row>
    <row r="991" spans="1:13" ht="12.75" customHeight="1">
      <c r="A991" s="7">
        <v>996</v>
      </c>
      <c r="B991" s="105" t="s">
        <v>263</v>
      </c>
      <c r="C991" s="105" t="s">
        <v>264</v>
      </c>
      <c r="D991" s="108" t="s">
        <v>4698</v>
      </c>
      <c r="E991" s="114">
        <v>1877</v>
      </c>
      <c r="F991" s="178">
        <f>IF(LOOKUP($J991,RABAT!$A$6:$A$9,RABAT!$A$6:$A$9)=$J991,LOOKUP($J991,RABAT!$A$6:$A$9,RABAT!C$6:C$9),"---")</f>
        <v>0</v>
      </c>
      <c r="G991" s="107">
        <f t="shared" si="74"/>
        <v>1877</v>
      </c>
      <c r="H991" s="117" t="s">
        <v>1825</v>
      </c>
      <c r="I991" s="39" t="s">
        <v>1822</v>
      </c>
      <c r="J991" s="40" t="s">
        <v>2365</v>
      </c>
      <c r="K991" s="39" t="s">
        <v>2364</v>
      </c>
      <c r="M991" s="7">
        <f t="shared" si="72"/>
        <v>0</v>
      </c>
    </row>
    <row r="992" spans="1:13" ht="12.75" customHeight="1">
      <c r="A992" s="3">
        <v>997</v>
      </c>
      <c r="B992" s="105" t="s">
        <v>265</v>
      </c>
      <c r="C992" s="105" t="s">
        <v>266</v>
      </c>
      <c r="D992" s="108" t="s">
        <v>4698</v>
      </c>
      <c r="E992" s="114">
        <v>2638</v>
      </c>
      <c r="F992" s="178">
        <f>IF(LOOKUP($J992,RABAT!$A$6:$A$9,RABAT!$A$6:$A$9)=$J992,LOOKUP($J992,RABAT!$A$6:$A$9,RABAT!C$6:C$9),"---")</f>
        <v>0</v>
      </c>
      <c r="G992" s="107">
        <f t="shared" si="74"/>
        <v>2638</v>
      </c>
      <c r="H992" s="117" t="s">
        <v>956</v>
      </c>
      <c r="I992" s="39" t="s">
        <v>1822</v>
      </c>
      <c r="J992" s="40" t="s">
        <v>2365</v>
      </c>
      <c r="K992" s="39" t="s">
        <v>2364</v>
      </c>
      <c r="M992" s="7">
        <f t="shared" si="72"/>
        <v>0</v>
      </c>
    </row>
    <row r="993" spans="1:13" ht="12.75" customHeight="1">
      <c r="A993" s="7">
        <v>998</v>
      </c>
      <c r="B993" s="105" t="s">
        <v>267</v>
      </c>
      <c r="C993" s="105" t="s">
        <v>268</v>
      </c>
      <c r="D993" s="108" t="s">
        <v>4698</v>
      </c>
      <c r="E993" s="114">
        <v>3232</v>
      </c>
      <c r="F993" s="178">
        <f>IF(LOOKUP($J993,RABAT!$A$6:$A$9,RABAT!$A$6:$A$9)=$J993,LOOKUP($J993,RABAT!$A$6:$A$9,RABAT!C$6:C$9),"---")</f>
        <v>0</v>
      </c>
      <c r="G993" s="107">
        <f t="shared" si="74"/>
        <v>3232</v>
      </c>
      <c r="H993" s="117" t="s">
        <v>1828</v>
      </c>
      <c r="I993" s="39" t="s">
        <v>1822</v>
      </c>
      <c r="J993" s="40" t="s">
        <v>2365</v>
      </c>
      <c r="K993" s="39" t="s">
        <v>2364</v>
      </c>
      <c r="M993" s="7">
        <f t="shared" si="72"/>
        <v>0</v>
      </c>
    </row>
    <row r="994" spans="1:13" ht="12.75" customHeight="1">
      <c r="A994" s="3">
        <v>999</v>
      </c>
      <c r="B994" s="105" t="s">
        <v>269</v>
      </c>
      <c r="C994" s="105" t="s">
        <v>270</v>
      </c>
      <c r="D994" s="108" t="s">
        <v>4698</v>
      </c>
      <c r="E994" s="114">
        <v>3773</v>
      </c>
      <c r="F994" s="178">
        <f>IF(LOOKUP($J994,RABAT!$A$6:$A$9,RABAT!$A$6:$A$9)=$J994,LOOKUP($J994,RABAT!$A$6:$A$9,RABAT!C$6:C$9),"---")</f>
        <v>0</v>
      </c>
      <c r="G994" s="107">
        <f t="shared" si="74"/>
        <v>3773</v>
      </c>
      <c r="H994" s="117" t="s">
        <v>1831</v>
      </c>
      <c r="I994" s="39" t="s">
        <v>1822</v>
      </c>
      <c r="J994" s="40" t="s">
        <v>2365</v>
      </c>
      <c r="K994" s="39" t="s">
        <v>2364</v>
      </c>
      <c r="M994" s="7">
        <f t="shared" si="72"/>
        <v>0</v>
      </c>
    </row>
    <row r="995" spans="1:13" ht="12.75" customHeight="1">
      <c r="A995" s="7">
        <v>1000</v>
      </c>
      <c r="B995" s="105" t="s">
        <v>271</v>
      </c>
      <c r="C995" s="105" t="s">
        <v>272</v>
      </c>
      <c r="D995" s="108" t="s">
        <v>4698</v>
      </c>
      <c r="E995" s="114">
        <v>5133</v>
      </c>
      <c r="F995" s="178">
        <f>IF(LOOKUP($J995,RABAT!$A$6:$A$9,RABAT!$A$6:$A$9)=$J995,LOOKUP($J995,RABAT!$A$6:$A$9,RABAT!C$6:C$9),"---")</f>
        <v>0</v>
      </c>
      <c r="G995" s="107">
        <f t="shared" si="74"/>
        <v>5133</v>
      </c>
      <c r="H995" s="117" t="s">
        <v>1834</v>
      </c>
      <c r="I995" s="39" t="s">
        <v>1822</v>
      </c>
      <c r="J995" s="40" t="s">
        <v>2365</v>
      </c>
      <c r="K995" s="39" t="s">
        <v>2364</v>
      </c>
      <c r="M995" s="7">
        <f t="shared" si="72"/>
        <v>0</v>
      </c>
    </row>
    <row r="996" spans="1:13" ht="12.75" customHeight="1">
      <c r="A996" s="3">
        <v>1001</v>
      </c>
      <c r="B996" s="105" t="s">
        <v>273</v>
      </c>
      <c r="C996" s="105" t="s">
        <v>274</v>
      </c>
      <c r="D996" s="108" t="s">
        <v>4698</v>
      </c>
      <c r="E996" s="114">
        <v>5946</v>
      </c>
      <c r="F996" s="178">
        <f>IF(LOOKUP($J996,RABAT!$A$6:$A$9,RABAT!$A$6:$A$9)=$J996,LOOKUP($J996,RABAT!$A$6:$A$9,RABAT!C$6:C$9),"---")</f>
        <v>0</v>
      </c>
      <c r="G996" s="107">
        <f t="shared" si="74"/>
        <v>5946</v>
      </c>
      <c r="H996" s="117" t="s">
        <v>1786</v>
      </c>
      <c r="I996" s="39" t="s">
        <v>1822</v>
      </c>
      <c r="J996" s="40" t="s">
        <v>2365</v>
      </c>
      <c r="K996" s="39" t="s">
        <v>2364</v>
      </c>
      <c r="M996" s="7">
        <f t="shared" si="72"/>
        <v>0</v>
      </c>
    </row>
    <row r="997" spans="1:13" ht="12.75" customHeight="1">
      <c r="A997" s="7">
        <v>1002</v>
      </c>
      <c r="B997" s="105" t="s">
        <v>275</v>
      </c>
      <c r="C997" s="105" t="s">
        <v>3437</v>
      </c>
      <c r="D997" s="108" t="s">
        <v>4698</v>
      </c>
      <c r="E997" s="114">
        <v>11702</v>
      </c>
      <c r="F997" s="178">
        <f>IF(LOOKUP($J997,RABAT!$A$6:$A$9,RABAT!$A$6:$A$9)=$J997,LOOKUP($J997,RABAT!$A$6:$A$9,RABAT!C$6:C$9),"---")</f>
        <v>0</v>
      </c>
      <c r="G997" s="107">
        <f t="shared" si="74"/>
        <v>11702</v>
      </c>
      <c r="H997" s="117" t="s">
        <v>957</v>
      </c>
      <c r="I997" s="39" t="s">
        <v>1822</v>
      </c>
      <c r="J997" s="40" t="s">
        <v>2365</v>
      </c>
      <c r="K997" s="39" t="s">
        <v>2364</v>
      </c>
      <c r="M997" s="7">
        <f t="shared" si="72"/>
        <v>0</v>
      </c>
    </row>
    <row r="998" spans="1:13" ht="12.75" customHeight="1">
      <c r="A998" s="3">
        <v>1003</v>
      </c>
      <c r="B998" s="105" t="s">
        <v>276</v>
      </c>
      <c r="C998" s="105" t="s">
        <v>3438</v>
      </c>
      <c r="D998" s="108" t="s">
        <v>4698</v>
      </c>
      <c r="E998" s="114">
        <v>13913</v>
      </c>
      <c r="F998" s="178">
        <f>IF(LOOKUP($J998,RABAT!$A$6:$A$9,RABAT!$A$6:$A$9)=$J998,LOOKUP($J998,RABAT!$A$6:$A$9,RABAT!C$6:C$9),"---")</f>
        <v>0</v>
      </c>
      <c r="G998" s="107">
        <f t="shared" si="74"/>
        <v>13913</v>
      </c>
      <c r="H998" s="117" t="s">
        <v>1787</v>
      </c>
      <c r="I998" s="39" t="s">
        <v>1822</v>
      </c>
      <c r="J998" s="40" t="s">
        <v>2365</v>
      </c>
      <c r="K998" s="39" t="s">
        <v>2364</v>
      </c>
      <c r="M998" s="7">
        <f t="shared" si="72"/>
        <v>0</v>
      </c>
    </row>
    <row r="999" spans="1:13" ht="12.75" customHeight="1">
      <c r="A999" s="7">
        <v>1004</v>
      </c>
      <c r="B999" s="105" t="s">
        <v>277</v>
      </c>
      <c r="C999" s="105" t="s">
        <v>3439</v>
      </c>
      <c r="D999" s="108" t="s">
        <v>4698</v>
      </c>
      <c r="E999" s="114">
        <v>16873</v>
      </c>
      <c r="F999" s="178">
        <f>IF(LOOKUP($J999,RABAT!$A$6:$A$9,RABAT!$A$6:$A$9)=$J999,LOOKUP($J999,RABAT!$A$6:$A$9,RABAT!C$6:C$9),"---")</f>
        <v>0</v>
      </c>
      <c r="G999" s="107">
        <f t="shared" si="74"/>
        <v>16873</v>
      </c>
      <c r="H999" s="117" t="s">
        <v>958</v>
      </c>
      <c r="I999" s="39" t="s">
        <v>1822</v>
      </c>
      <c r="J999" s="40" t="s">
        <v>2365</v>
      </c>
      <c r="K999" s="39" t="s">
        <v>2364</v>
      </c>
      <c r="M999" s="7">
        <f t="shared" si="72"/>
        <v>0</v>
      </c>
    </row>
    <row r="1000" spans="1:13" ht="12.75" customHeight="1">
      <c r="A1000" s="3">
        <v>1005</v>
      </c>
      <c r="B1000" s="105" t="s">
        <v>278</v>
      </c>
      <c r="C1000" s="105" t="s">
        <v>3440</v>
      </c>
      <c r="D1000" s="105" t="s">
        <v>4700</v>
      </c>
      <c r="E1000" s="114">
        <v>27196</v>
      </c>
      <c r="F1000" s="178">
        <f>IF(LOOKUP($J1000,RABAT!$A$6:$A$9,RABAT!$A$6:$A$9)=$J1000,LOOKUP($J1000,RABAT!$A$6:$A$9,RABAT!C$6:C$9),"---")</f>
        <v>0</v>
      </c>
      <c r="G1000" s="107">
        <f t="shared" si="74"/>
        <v>27196</v>
      </c>
      <c r="H1000" s="117" t="s">
        <v>3610</v>
      </c>
      <c r="I1000" s="39" t="s">
        <v>1822</v>
      </c>
      <c r="J1000" s="40" t="s">
        <v>2365</v>
      </c>
      <c r="K1000" s="39" t="s">
        <v>2364</v>
      </c>
      <c r="M1000" s="7">
        <f t="shared" si="72"/>
        <v>0</v>
      </c>
    </row>
    <row r="1001" spans="1:13" ht="12.75" customHeight="1">
      <c r="A1001" s="7">
        <v>1006</v>
      </c>
      <c r="B1001" s="105" t="s">
        <v>279</v>
      </c>
      <c r="C1001" s="105" t="s">
        <v>280</v>
      </c>
      <c r="D1001" s="105" t="s">
        <v>4700</v>
      </c>
      <c r="E1001" s="114">
        <v>33950</v>
      </c>
      <c r="F1001" s="178">
        <f>IF(LOOKUP($J1001,RABAT!$A$6:$A$9,RABAT!$A$6:$A$9)=$J1001,LOOKUP($J1001,RABAT!$A$6:$A$9,RABAT!C$6:C$9),"---")</f>
        <v>0</v>
      </c>
      <c r="G1001" s="107">
        <f t="shared" si="74"/>
        <v>33950</v>
      </c>
      <c r="H1001" s="117" t="s">
        <v>3109</v>
      </c>
      <c r="I1001" s="39" t="s">
        <v>1822</v>
      </c>
      <c r="J1001" s="40" t="s">
        <v>2365</v>
      </c>
      <c r="K1001" s="39" t="s">
        <v>2364</v>
      </c>
      <c r="M1001" s="7">
        <f t="shared" si="72"/>
        <v>0</v>
      </c>
    </row>
    <row r="1002" spans="1:13" ht="12.75" customHeight="1">
      <c r="A1002" s="3">
        <v>1007</v>
      </c>
      <c r="B1002" s="105" t="s">
        <v>281</v>
      </c>
      <c r="C1002" s="105" t="s">
        <v>282</v>
      </c>
      <c r="D1002" s="105" t="s">
        <v>4700</v>
      </c>
      <c r="E1002" s="114">
        <v>35366</v>
      </c>
      <c r="F1002" s="178">
        <f>IF(LOOKUP($J1002,RABAT!$A$6:$A$9,RABAT!$A$6:$A$9)=$J1002,LOOKUP($J1002,RABAT!$A$6:$A$9,RABAT!C$6:C$9),"---")</f>
        <v>0</v>
      </c>
      <c r="G1002" s="107">
        <f t="shared" si="74"/>
        <v>35366</v>
      </c>
      <c r="H1002" s="117" t="s">
        <v>3114</v>
      </c>
      <c r="I1002" s="39" t="s">
        <v>1822</v>
      </c>
      <c r="J1002" s="40" t="s">
        <v>2365</v>
      </c>
      <c r="K1002" s="39" t="s">
        <v>2364</v>
      </c>
      <c r="M1002" s="7">
        <f t="shared" si="72"/>
        <v>0</v>
      </c>
    </row>
    <row r="1003" spans="1:13" ht="12.75" customHeight="1">
      <c r="A1003" s="7">
        <v>1008</v>
      </c>
      <c r="B1003" s="105" t="s">
        <v>283</v>
      </c>
      <c r="C1003" s="105" t="s">
        <v>284</v>
      </c>
      <c r="D1003" s="105" t="s">
        <v>4700</v>
      </c>
      <c r="E1003" s="114">
        <v>50829</v>
      </c>
      <c r="F1003" s="178">
        <f>IF(LOOKUP($J1003,RABAT!$A$6:$A$9,RABAT!$A$6:$A$9)=$J1003,LOOKUP($J1003,RABAT!$A$6:$A$9,RABAT!C$6:C$9),"---")</f>
        <v>0</v>
      </c>
      <c r="G1003" s="107">
        <f t="shared" si="74"/>
        <v>50829</v>
      </c>
      <c r="H1003" s="117" t="s">
        <v>3110</v>
      </c>
      <c r="I1003" s="39" t="s">
        <v>1822</v>
      </c>
      <c r="J1003" s="40" t="s">
        <v>2365</v>
      </c>
      <c r="K1003" s="39" t="s">
        <v>2364</v>
      </c>
      <c r="M1003" s="7">
        <f t="shared" si="72"/>
        <v>0</v>
      </c>
    </row>
    <row r="1004" spans="1:13" ht="12.75" customHeight="1">
      <c r="A1004" s="3">
        <v>1009</v>
      </c>
      <c r="B1004" s="105" t="s">
        <v>285</v>
      </c>
      <c r="C1004" s="105" t="s">
        <v>286</v>
      </c>
      <c r="D1004" s="105" t="s">
        <v>4700</v>
      </c>
      <c r="E1004" s="106" t="s">
        <v>4664</v>
      </c>
      <c r="F1004" s="178">
        <f>IF(LOOKUP($J1004,RABAT!$A$6:$A$9,RABAT!$A$6:$A$9)=$J1004,LOOKUP($J1004,RABAT!$A$6:$A$9,RABAT!C$6:C$9),"---")</f>
        <v>0</v>
      </c>
      <c r="G1004" s="107" t="s">
        <v>4664</v>
      </c>
      <c r="H1004" s="117" t="s">
        <v>3111</v>
      </c>
      <c r="I1004" s="39" t="s">
        <v>1822</v>
      </c>
      <c r="J1004" s="40" t="s">
        <v>2365</v>
      </c>
      <c r="K1004" s="39" t="s">
        <v>2364</v>
      </c>
      <c r="M1004" s="7">
        <f t="shared" si="72"/>
        <v>0</v>
      </c>
    </row>
    <row r="1005" spans="1:13" ht="12.75" customHeight="1">
      <c r="A1005" s="7">
        <v>1010</v>
      </c>
      <c r="B1005" s="105" t="s">
        <v>287</v>
      </c>
      <c r="C1005" s="105" t="s">
        <v>288</v>
      </c>
      <c r="D1005" s="105" t="s">
        <v>4700</v>
      </c>
      <c r="E1005" s="106" t="s">
        <v>4664</v>
      </c>
      <c r="F1005" s="178">
        <f>IF(LOOKUP($J1005,RABAT!$A$6:$A$9,RABAT!$A$6:$A$9)=$J1005,LOOKUP($J1005,RABAT!$A$6:$A$9,RABAT!C$6:C$9),"---")</f>
        <v>0</v>
      </c>
      <c r="G1005" s="107" t="s">
        <v>4664</v>
      </c>
      <c r="H1005" s="118" t="s">
        <v>3112</v>
      </c>
      <c r="I1005" s="67" t="s">
        <v>1822</v>
      </c>
      <c r="J1005" s="68" t="s">
        <v>2365</v>
      </c>
      <c r="K1005" s="67" t="s">
        <v>2364</v>
      </c>
      <c r="M1005" s="7">
        <f t="shared" si="72"/>
        <v>0</v>
      </c>
    </row>
    <row r="1006" spans="1:13" s="3" customFormat="1" ht="12.75" customHeight="1">
      <c r="A1006" s="3">
        <v>1011</v>
      </c>
      <c r="B1006" s="129" t="s">
        <v>4678</v>
      </c>
      <c r="C1006" s="130" t="s">
        <v>4810</v>
      </c>
      <c r="D1006" s="131" t="s">
        <v>4696</v>
      </c>
      <c r="E1006" s="132" t="s">
        <v>4683</v>
      </c>
      <c r="F1006" s="176" t="s">
        <v>4684</v>
      </c>
      <c r="G1006" s="133" t="s">
        <v>4685</v>
      </c>
      <c r="H1006" s="103" t="s">
        <v>4680</v>
      </c>
      <c r="I1006" s="103" t="s">
        <v>4681</v>
      </c>
      <c r="J1006" s="103" t="s">
        <v>4682</v>
      </c>
      <c r="K1006" s="103" t="s">
        <v>2363</v>
      </c>
      <c r="M1006" s="7">
        <f t="shared" si="72"/>
        <v>0</v>
      </c>
    </row>
    <row r="1007" spans="1:13" ht="12.75" customHeight="1">
      <c r="A1007" s="7">
        <v>1012</v>
      </c>
      <c r="B1007" s="105" t="s">
        <v>1547</v>
      </c>
      <c r="C1007" s="105" t="s">
        <v>1548</v>
      </c>
      <c r="D1007" s="108" t="s">
        <v>4698</v>
      </c>
      <c r="E1007" s="114">
        <v>1307</v>
      </c>
      <c r="F1007" s="178">
        <f>IF(LOOKUP($J1007,RABAT!$A$6:$A$9,RABAT!$A$6:$A$9)=$J1007,LOOKUP($J1007,RABAT!$A$6:$A$9,RABAT!C$6:C$9),"---")</f>
        <v>0</v>
      </c>
      <c r="G1007" s="107">
        <f t="shared" ref="G1007:G1021" si="75">CEILING(E1007-(E1007*F1007),0.1)</f>
        <v>1307</v>
      </c>
      <c r="H1007" s="117" t="s">
        <v>2391</v>
      </c>
      <c r="I1007" s="39" t="s">
        <v>1468</v>
      </c>
      <c r="J1007" s="40" t="s">
        <v>2365</v>
      </c>
      <c r="K1007" s="39" t="s">
        <v>2364</v>
      </c>
      <c r="M1007" s="7">
        <f t="shared" si="72"/>
        <v>0</v>
      </c>
    </row>
    <row r="1008" spans="1:13" ht="12.75" customHeight="1">
      <c r="A1008" s="3">
        <v>1013</v>
      </c>
      <c r="B1008" s="105" t="s">
        <v>1549</v>
      </c>
      <c r="C1008" s="105" t="s">
        <v>1550</v>
      </c>
      <c r="D1008" s="108" t="s">
        <v>4698</v>
      </c>
      <c r="E1008" s="114">
        <v>1339</v>
      </c>
      <c r="F1008" s="178">
        <f>IF(LOOKUP($J1008,RABAT!$A$6:$A$9,RABAT!$A$6:$A$9)=$J1008,LOOKUP($J1008,RABAT!$A$6:$A$9,RABAT!C$6:C$9),"---")</f>
        <v>0</v>
      </c>
      <c r="G1008" s="107">
        <f t="shared" si="75"/>
        <v>1339</v>
      </c>
      <c r="H1008" s="117" t="s">
        <v>2394</v>
      </c>
      <c r="I1008" s="39" t="s">
        <v>1468</v>
      </c>
      <c r="J1008" s="40" t="s">
        <v>2365</v>
      </c>
      <c r="K1008" s="39" t="s">
        <v>2364</v>
      </c>
      <c r="M1008" s="7">
        <f t="shared" si="72"/>
        <v>0</v>
      </c>
    </row>
    <row r="1009" spans="1:13" ht="12.75" customHeight="1">
      <c r="A1009" s="7">
        <v>1014</v>
      </c>
      <c r="B1009" s="105" t="s">
        <v>1551</v>
      </c>
      <c r="C1009" s="105" t="s">
        <v>1552</v>
      </c>
      <c r="D1009" s="108" t="s">
        <v>4698</v>
      </c>
      <c r="E1009" s="114">
        <v>1542</v>
      </c>
      <c r="F1009" s="178">
        <f>IF(LOOKUP($J1009,RABAT!$A$6:$A$9,RABAT!$A$6:$A$9)=$J1009,LOOKUP($J1009,RABAT!$A$6:$A$9,RABAT!C$6:C$9),"---")</f>
        <v>0</v>
      </c>
      <c r="G1009" s="107">
        <f t="shared" si="75"/>
        <v>1542</v>
      </c>
      <c r="H1009" s="117" t="s">
        <v>1825</v>
      </c>
      <c r="I1009" s="39" t="s">
        <v>1468</v>
      </c>
      <c r="J1009" s="40" t="s">
        <v>2365</v>
      </c>
      <c r="K1009" s="39" t="s">
        <v>2364</v>
      </c>
      <c r="M1009" s="7">
        <f t="shared" si="72"/>
        <v>0</v>
      </c>
    </row>
    <row r="1010" spans="1:13" ht="12.75" customHeight="1">
      <c r="A1010" s="3">
        <v>1015</v>
      </c>
      <c r="B1010" s="105" t="s">
        <v>1553</v>
      </c>
      <c r="C1010" s="105" t="s">
        <v>1554</v>
      </c>
      <c r="D1010" s="108" t="s">
        <v>4698</v>
      </c>
      <c r="E1010" s="114">
        <v>2232</v>
      </c>
      <c r="F1010" s="178">
        <f>IF(LOOKUP($J1010,RABAT!$A$6:$A$9,RABAT!$A$6:$A$9)=$J1010,LOOKUP($J1010,RABAT!$A$6:$A$9,RABAT!C$6:C$9),"---")</f>
        <v>0</v>
      </c>
      <c r="G1010" s="107">
        <f t="shared" si="75"/>
        <v>2232</v>
      </c>
      <c r="H1010" s="117" t="s">
        <v>956</v>
      </c>
      <c r="I1010" s="39" t="s">
        <v>1468</v>
      </c>
      <c r="J1010" s="40" t="s">
        <v>2365</v>
      </c>
      <c r="K1010" s="39" t="s">
        <v>2364</v>
      </c>
      <c r="M1010" s="7">
        <f t="shared" si="72"/>
        <v>0</v>
      </c>
    </row>
    <row r="1011" spans="1:13" ht="12.75" customHeight="1">
      <c r="A1011" s="7">
        <v>1016</v>
      </c>
      <c r="B1011" s="105" t="s">
        <v>1555</v>
      </c>
      <c r="C1011" s="105" t="s">
        <v>1556</v>
      </c>
      <c r="D1011" s="108" t="s">
        <v>4698</v>
      </c>
      <c r="E1011" s="114">
        <v>2492</v>
      </c>
      <c r="F1011" s="178">
        <f>IF(LOOKUP($J1011,RABAT!$A$6:$A$9,RABAT!$A$6:$A$9)=$J1011,LOOKUP($J1011,RABAT!$A$6:$A$9,RABAT!C$6:C$9),"---")</f>
        <v>0</v>
      </c>
      <c r="G1011" s="107">
        <f t="shared" si="75"/>
        <v>2492</v>
      </c>
      <c r="H1011" s="117" t="s">
        <v>1828</v>
      </c>
      <c r="I1011" s="39" t="s">
        <v>1468</v>
      </c>
      <c r="J1011" s="40" t="s">
        <v>2365</v>
      </c>
      <c r="K1011" s="39" t="s">
        <v>2364</v>
      </c>
      <c r="M1011" s="7">
        <f t="shared" si="72"/>
        <v>0</v>
      </c>
    </row>
    <row r="1012" spans="1:13" ht="12.75" customHeight="1">
      <c r="A1012" s="3">
        <v>1017</v>
      </c>
      <c r="B1012" s="105" t="s">
        <v>1557</v>
      </c>
      <c r="C1012" s="105" t="s">
        <v>1558</v>
      </c>
      <c r="D1012" s="108" t="s">
        <v>4698</v>
      </c>
      <c r="E1012" s="114">
        <v>2913</v>
      </c>
      <c r="F1012" s="178">
        <f>IF(LOOKUP($J1012,RABAT!$A$6:$A$9,RABAT!$A$6:$A$9)=$J1012,LOOKUP($J1012,RABAT!$A$6:$A$9,RABAT!C$6:C$9),"---")</f>
        <v>0</v>
      </c>
      <c r="G1012" s="107">
        <f t="shared" si="75"/>
        <v>2913</v>
      </c>
      <c r="H1012" s="117" t="s">
        <v>1831</v>
      </c>
      <c r="I1012" s="39" t="s">
        <v>1468</v>
      </c>
      <c r="J1012" s="40" t="s">
        <v>2365</v>
      </c>
      <c r="K1012" s="39" t="s">
        <v>2364</v>
      </c>
      <c r="M1012" s="7">
        <f t="shared" si="72"/>
        <v>0</v>
      </c>
    </row>
    <row r="1013" spans="1:13" ht="12.75" customHeight="1">
      <c r="A1013" s="7">
        <v>1018</v>
      </c>
      <c r="B1013" s="105" t="s">
        <v>1559</v>
      </c>
      <c r="C1013" s="105" t="s">
        <v>1560</v>
      </c>
      <c r="D1013" s="108" t="s">
        <v>4698</v>
      </c>
      <c r="E1013" s="114">
        <v>3855</v>
      </c>
      <c r="F1013" s="178">
        <f>IF(LOOKUP($J1013,RABAT!$A$6:$A$9,RABAT!$A$6:$A$9)=$J1013,LOOKUP($J1013,RABAT!$A$6:$A$9,RABAT!C$6:C$9),"---")</f>
        <v>0</v>
      </c>
      <c r="G1013" s="107">
        <f t="shared" si="75"/>
        <v>3855</v>
      </c>
      <c r="H1013" s="117" t="s">
        <v>1834</v>
      </c>
      <c r="I1013" s="39" t="s">
        <v>1468</v>
      </c>
      <c r="J1013" s="40" t="s">
        <v>2365</v>
      </c>
      <c r="K1013" s="39" t="s">
        <v>2364</v>
      </c>
      <c r="M1013" s="7">
        <f t="shared" si="72"/>
        <v>0</v>
      </c>
    </row>
    <row r="1014" spans="1:13" ht="12.75" customHeight="1">
      <c r="A1014" s="3">
        <v>1019</v>
      </c>
      <c r="B1014" s="105" t="s">
        <v>1561</v>
      </c>
      <c r="C1014" s="105" t="s">
        <v>1562</v>
      </c>
      <c r="D1014" s="108" t="s">
        <v>4698</v>
      </c>
      <c r="E1014" s="114">
        <v>4483</v>
      </c>
      <c r="F1014" s="178">
        <f>IF(LOOKUP($J1014,RABAT!$A$6:$A$9,RABAT!$A$6:$A$9)=$J1014,LOOKUP($J1014,RABAT!$A$6:$A$9,RABAT!C$6:C$9),"---")</f>
        <v>0</v>
      </c>
      <c r="G1014" s="107">
        <f t="shared" si="75"/>
        <v>4483</v>
      </c>
      <c r="H1014" s="117" t="s">
        <v>1786</v>
      </c>
      <c r="I1014" s="39" t="s">
        <v>1468</v>
      </c>
      <c r="J1014" s="40" t="s">
        <v>2365</v>
      </c>
      <c r="K1014" s="39" t="s">
        <v>2364</v>
      </c>
      <c r="M1014" s="7">
        <f t="shared" si="72"/>
        <v>0</v>
      </c>
    </row>
    <row r="1015" spans="1:13" ht="12.75" customHeight="1">
      <c r="A1015" s="7">
        <v>1020</v>
      </c>
      <c r="B1015" s="105" t="s">
        <v>1563</v>
      </c>
      <c r="C1015" s="105" t="s">
        <v>3441</v>
      </c>
      <c r="D1015" s="108" t="s">
        <v>4698</v>
      </c>
      <c r="E1015" s="114">
        <v>8822</v>
      </c>
      <c r="F1015" s="178">
        <f>IF(LOOKUP($J1015,RABAT!$A$6:$A$9,RABAT!$A$6:$A$9)=$J1015,LOOKUP($J1015,RABAT!$A$6:$A$9,RABAT!C$6:C$9),"---")</f>
        <v>0</v>
      </c>
      <c r="G1015" s="107">
        <f t="shared" si="75"/>
        <v>8822</v>
      </c>
      <c r="H1015" s="117" t="s">
        <v>957</v>
      </c>
      <c r="I1015" s="39" t="s">
        <v>1468</v>
      </c>
      <c r="J1015" s="40" t="s">
        <v>2365</v>
      </c>
      <c r="K1015" s="39" t="s">
        <v>2364</v>
      </c>
      <c r="M1015" s="7">
        <f t="shared" si="72"/>
        <v>0</v>
      </c>
    </row>
    <row r="1016" spans="1:13" ht="12.75" customHeight="1">
      <c r="A1016" s="3">
        <v>1021</v>
      </c>
      <c r="B1016" s="105" t="s">
        <v>1564</v>
      </c>
      <c r="C1016" s="105" t="s">
        <v>3442</v>
      </c>
      <c r="D1016" s="108" t="s">
        <v>4698</v>
      </c>
      <c r="E1016" s="114">
        <v>9763</v>
      </c>
      <c r="F1016" s="178">
        <f>IF(LOOKUP($J1016,RABAT!$A$6:$A$9,RABAT!$A$6:$A$9)=$J1016,LOOKUP($J1016,RABAT!$A$6:$A$9,RABAT!C$6:C$9),"---")</f>
        <v>0</v>
      </c>
      <c r="G1016" s="107">
        <f t="shared" si="75"/>
        <v>9763</v>
      </c>
      <c r="H1016" s="117" t="s">
        <v>1787</v>
      </c>
      <c r="I1016" s="39" t="s">
        <v>1468</v>
      </c>
      <c r="J1016" s="40" t="s">
        <v>2365</v>
      </c>
      <c r="K1016" s="39" t="s">
        <v>2364</v>
      </c>
      <c r="M1016" s="7">
        <f t="shared" si="72"/>
        <v>0</v>
      </c>
    </row>
    <row r="1017" spans="1:13" ht="12.75" customHeight="1">
      <c r="A1017" s="7">
        <v>1022</v>
      </c>
      <c r="B1017" s="105" t="s">
        <v>1565</v>
      </c>
      <c r="C1017" s="105" t="s">
        <v>3443</v>
      </c>
      <c r="D1017" s="105" t="s">
        <v>4698</v>
      </c>
      <c r="E1017" s="114">
        <v>12597</v>
      </c>
      <c r="F1017" s="178">
        <f>IF(LOOKUP($J1017,RABAT!$A$6:$A$9,RABAT!$A$6:$A$9)=$J1017,LOOKUP($J1017,RABAT!$A$6:$A$9,RABAT!C$6:C$9),"---")</f>
        <v>0</v>
      </c>
      <c r="G1017" s="107">
        <f t="shared" si="75"/>
        <v>12597</v>
      </c>
      <c r="H1017" s="117" t="s">
        <v>958</v>
      </c>
      <c r="I1017" s="39" t="s">
        <v>1468</v>
      </c>
      <c r="J1017" s="40" t="s">
        <v>2365</v>
      </c>
      <c r="K1017" s="39" t="s">
        <v>2364</v>
      </c>
      <c r="M1017" s="7">
        <f t="shared" si="72"/>
        <v>0</v>
      </c>
    </row>
    <row r="1018" spans="1:13" ht="12.75" customHeight="1">
      <c r="A1018" s="3">
        <v>1023</v>
      </c>
      <c r="B1018" s="105" t="s">
        <v>1566</v>
      </c>
      <c r="C1018" s="105" t="s">
        <v>3444</v>
      </c>
      <c r="D1018" s="105" t="s">
        <v>4700</v>
      </c>
      <c r="E1018" s="114">
        <v>17062</v>
      </c>
      <c r="F1018" s="178">
        <f>IF(LOOKUP($J1018,RABAT!$A$6:$A$9,RABAT!$A$6:$A$9)=$J1018,LOOKUP($J1018,RABAT!$A$6:$A$9,RABAT!C$6:C$9),"---")</f>
        <v>0</v>
      </c>
      <c r="G1018" s="107">
        <f t="shared" si="75"/>
        <v>17062</v>
      </c>
      <c r="H1018" s="117" t="s">
        <v>3610</v>
      </c>
      <c r="I1018" s="39" t="s">
        <v>1468</v>
      </c>
      <c r="J1018" s="40" t="s">
        <v>2365</v>
      </c>
      <c r="K1018" s="39" t="s">
        <v>2364</v>
      </c>
      <c r="M1018" s="7">
        <f t="shared" si="72"/>
        <v>0</v>
      </c>
    </row>
    <row r="1019" spans="1:13" ht="12.75" customHeight="1">
      <c r="A1019" s="7">
        <v>1024</v>
      </c>
      <c r="B1019" s="105" t="s">
        <v>1567</v>
      </c>
      <c r="C1019" s="105" t="s">
        <v>1568</v>
      </c>
      <c r="D1019" s="105" t="s">
        <v>4700</v>
      </c>
      <c r="E1019" s="114">
        <v>27698</v>
      </c>
      <c r="F1019" s="178">
        <f>IF(LOOKUP($J1019,RABAT!$A$6:$A$9,RABAT!$A$6:$A$9)=$J1019,LOOKUP($J1019,RABAT!$A$6:$A$9,RABAT!C$6:C$9),"---")</f>
        <v>0</v>
      </c>
      <c r="G1019" s="107">
        <f t="shared" si="75"/>
        <v>27698</v>
      </c>
      <c r="H1019" s="117" t="s">
        <v>3109</v>
      </c>
      <c r="I1019" s="39" t="s">
        <v>1468</v>
      </c>
      <c r="J1019" s="40" t="s">
        <v>2365</v>
      </c>
      <c r="K1019" s="39" t="s">
        <v>2364</v>
      </c>
      <c r="M1019" s="7">
        <f t="shared" si="72"/>
        <v>0</v>
      </c>
    </row>
    <row r="1020" spans="1:13" ht="12.75" customHeight="1">
      <c r="A1020" s="3">
        <v>1025</v>
      </c>
      <c r="B1020" s="105" t="s">
        <v>1569</v>
      </c>
      <c r="C1020" s="105" t="s">
        <v>1570</v>
      </c>
      <c r="D1020" s="105" t="s">
        <v>4700</v>
      </c>
      <c r="E1020" s="114">
        <v>28749</v>
      </c>
      <c r="F1020" s="178">
        <f>IF(LOOKUP($J1020,RABAT!$A$6:$A$9,RABAT!$A$6:$A$9)=$J1020,LOOKUP($J1020,RABAT!$A$6:$A$9,RABAT!C$6:C$9),"---")</f>
        <v>0</v>
      </c>
      <c r="G1020" s="107">
        <f t="shared" si="75"/>
        <v>28749</v>
      </c>
      <c r="H1020" s="117" t="s">
        <v>3114</v>
      </c>
      <c r="I1020" s="39" t="s">
        <v>1468</v>
      </c>
      <c r="J1020" s="40" t="s">
        <v>2365</v>
      </c>
      <c r="K1020" s="39" t="s">
        <v>2364</v>
      </c>
      <c r="M1020" s="7">
        <f t="shared" si="72"/>
        <v>0</v>
      </c>
    </row>
    <row r="1021" spans="1:13" ht="12.75" customHeight="1">
      <c r="A1021" s="7">
        <v>1026</v>
      </c>
      <c r="B1021" s="105" t="s">
        <v>1571</v>
      </c>
      <c r="C1021" s="105" t="s">
        <v>1572</v>
      </c>
      <c r="D1021" s="105" t="s">
        <v>4700</v>
      </c>
      <c r="E1021" s="114">
        <v>40074</v>
      </c>
      <c r="F1021" s="178">
        <f>IF(LOOKUP($J1021,RABAT!$A$6:$A$9,RABAT!$A$6:$A$9)=$J1021,LOOKUP($J1021,RABAT!$A$6:$A$9,RABAT!C$6:C$9),"---")</f>
        <v>0</v>
      </c>
      <c r="G1021" s="107">
        <f t="shared" si="75"/>
        <v>40074</v>
      </c>
      <c r="H1021" s="117" t="s">
        <v>3110</v>
      </c>
      <c r="I1021" s="39" t="s">
        <v>1468</v>
      </c>
      <c r="J1021" s="40" t="s">
        <v>2365</v>
      </c>
      <c r="K1021" s="39" t="s">
        <v>2364</v>
      </c>
      <c r="M1021" s="7">
        <f t="shared" si="72"/>
        <v>0</v>
      </c>
    </row>
    <row r="1022" spans="1:13" ht="12.75" customHeight="1">
      <c r="A1022" s="3">
        <v>1027</v>
      </c>
      <c r="B1022" s="105" t="s">
        <v>1573</v>
      </c>
      <c r="C1022" s="105" t="s">
        <v>1574</v>
      </c>
      <c r="D1022" s="105" t="s">
        <v>4700</v>
      </c>
      <c r="E1022" s="106" t="s">
        <v>4664</v>
      </c>
      <c r="F1022" s="178">
        <f>IF(LOOKUP($J1022,RABAT!$A$6:$A$9,RABAT!$A$6:$A$9)=$J1022,LOOKUP($J1022,RABAT!$A$6:$A$9,RABAT!C$6:C$9),"---")</f>
        <v>0</v>
      </c>
      <c r="G1022" s="107" t="s">
        <v>4664</v>
      </c>
      <c r="H1022" s="117" t="s">
        <v>3111</v>
      </c>
      <c r="I1022" s="39" t="s">
        <v>1468</v>
      </c>
      <c r="J1022" s="40" t="s">
        <v>2365</v>
      </c>
      <c r="K1022" s="39" t="s">
        <v>2364</v>
      </c>
      <c r="M1022" s="7">
        <f t="shared" si="72"/>
        <v>0</v>
      </c>
    </row>
    <row r="1023" spans="1:13" ht="12.75" customHeight="1">
      <c r="A1023" s="7">
        <v>1028</v>
      </c>
      <c r="B1023" s="105" t="s">
        <v>250</v>
      </c>
      <c r="C1023" s="105" t="s">
        <v>251</v>
      </c>
      <c r="D1023" s="105" t="s">
        <v>4700</v>
      </c>
      <c r="E1023" s="106" t="s">
        <v>4664</v>
      </c>
      <c r="F1023" s="178">
        <f>IF(LOOKUP($J1023,RABAT!$A$6:$A$9,RABAT!$A$6:$A$9)=$J1023,LOOKUP($J1023,RABAT!$A$6:$A$9,RABAT!C$6:C$9),"---")</f>
        <v>0</v>
      </c>
      <c r="G1023" s="107" t="s">
        <v>4664</v>
      </c>
      <c r="H1023" s="118" t="s">
        <v>3112</v>
      </c>
      <c r="I1023" s="67" t="s">
        <v>1468</v>
      </c>
      <c r="J1023" s="68" t="s">
        <v>2365</v>
      </c>
      <c r="K1023" s="67" t="s">
        <v>2364</v>
      </c>
      <c r="M1023" s="7">
        <f t="shared" si="72"/>
        <v>0</v>
      </c>
    </row>
    <row r="1024" spans="1:13" s="3" customFormat="1" ht="12.75" customHeight="1">
      <c r="A1024" s="3">
        <v>1029</v>
      </c>
      <c r="B1024" s="129" t="s">
        <v>4678</v>
      </c>
      <c r="C1024" s="130" t="s">
        <v>4811</v>
      </c>
      <c r="D1024" s="131" t="s">
        <v>4696</v>
      </c>
      <c r="E1024" s="132" t="s">
        <v>4683</v>
      </c>
      <c r="F1024" s="176" t="s">
        <v>4684</v>
      </c>
      <c r="G1024" s="133" t="s">
        <v>4685</v>
      </c>
      <c r="H1024" s="103" t="s">
        <v>4680</v>
      </c>
      <c r="I1024" s="103" t="s">
        <v>4681</v>
      </c>
      <c r="J1024" s="103" t="s">
        <v>4682</v>
      </c>
      <c r="K1024" s="103" t="s">
        <v>2363</v>
      </c>
      <c r="M1024" s="7">
        <f t="shared" si="72"/>
        <v>0</v>
      </c>
    </row>
    <row r="1025" spans="1:13" ht="12.75" customHeight="1">
      <c r="A1025" s="7">
        <v>1030</v>
      </c>
      <c r="B1025" s="105" t="s">
        <v>1670</v>
      </c>
      <c r="C1025" s="105" t="s">
        <v>1671</v>
      </c>
      <c r="D1025" s="108" t="s">
        <v>4698</v>
      </c>
      <c r="E1025" s="114">
        <v>1028</v>
      </c>
      <c r="F1025" s="178">
        <f>IF(LOOKUP($J1025,RABAT!$A$6:$A$9,RABAT!$A$6:$A$9)=$J1025,LOOKUP($J1025,RABAT!$A$6:$A$9,RABAT!C$6:C$9),"---")</f>
        <v>0</v>
      </c>
      <c r="G1025" s="107">
        <f t="shared" ref="G1025:G1044" si="76">CEILING(E1025-(E1025*F1025),0.1)</f>
        <v>1028</v>
      </c>
      <c r="H1025" s="117" t="s">
        <v>2376</v>
      </c>
      <c r="I1025" s="39" t="s">
        <v>1822</v>
      </c>
      <c r="J1025" s="40" t="s">
        <v>2365</v>
      </c>
      <c r="K1025" s="39" t="s">
        <v>2364</v>
      </c>
      <c r="M1025" s="7">
        <f t="shared" si="72"/>
        <v>0</v>
      </c>
    </row>
    <row r="1026" spans="1:13" ht="12.75" customHeight="1">
      <c r="A1026" s="3">
        <v>1031</v>
      </c>
      <c r="B1026" s="105" t="s">
        <v>1672</v>
      </c>
      <c r="C1026" s="105" t="s">
        <v>1673</v>
      </c>
      <c r="D1026" s="108" t="s">
        <v>4698</v>
      </c>
      <c r="E1026" s="114">
        <v>1132</v>
      </c>
      <c r="F1026" s="178">
        <f>IF(LOOKUP($J1026,RABAT!$A$6:$A$9,RABAT!$A$6:$A$9)=$J1026,LOOKUP($J1026,RABAT!$A$6:$A$9,RABAT!C$6:C$9),"---")</f>
        <v>0</v>
      </c>
      <c r="G1026" s="107">
        <f t="shared" si="76"/>
        <v>1132</v>
      </c>
      <c r="H1026" s="117" t="s">
        <v>2379</v>
      </c>
      <c r="I1026" s="39" t="s">
        <v>1822</v>
      </c>
      <c r="J1026" s="40" t="s">
        <v>2365</v>
      </c>
      <c r="K1026" s="39" t="s">
        <v>2364</v>
      </c>
      <c r="M1026" s="7">
        <f t="shared" si="72"/>
        <v>0</v>
      </c>
    </row>
    <row r="1027" spans="1:13" ht="12.75" customHeight="1">
      <c r="A1027" s="7">
        <v>1032</v>
      </c>
      <c r="B1027" s="105" t="s">
        <v>1674</v>
      </c>
      <c r="C1027" s="105" t="s">
        <v>3449</v>
      </c>
      <c r="D1027" s="108" t="s">
        <v>4698</v>
      </c>
      <c r="E1027" s="114">
        <v>1286</v>
      </c>
      <c r="F1027" s="178">
        <f>IF(LOOKUP($J1027,RABAT!$A$6:$A$9,RABAT!$A$6:$A$9)=$J1027,LOOKUP($J1027,RABAT!$A$6:$A$9,RABAT!C$6:C$9),"---")</f>
        <v>0</v>
      </c>
      <c r="G1027" s="107">
        <f t="shared" si="76"/>
        <v>1286</v>
      </c>
      <c r="H1027" s="117" t="s">
        <v>2382</v>
      </c>
      <c r="I1027" s="39" t="s">
        <v>1822</v>
      </c>
      <c r="J1027" s="40" t="s">
        <v>2365</v>
      </c>
      <c r="K1027" s="39" t="s">
        <v>2364</v>
      </c>
      <c r="M1027" s="7">
        <f t="shared" ref="M1027:M1090" si="77">IF(H1027=H1026,1,0)</f>
        <v>0</v>
      </c>
    </row>
    <row r="1028" spans="1:13" ht="12.75" customHeight="1">
      <c r="A1028" s="3">
        <v>1033</v>
      </c>
      <c r="B1028" s="105" t="s">
        <v>1675</v>
      </c>
      <c r="C1028" s="105" t="s">
        <v>3450</v>
      </c>
      <c r="D1028" s="108" t="s">
        <v>4698</v>
      </c>
      <c r="E1028" s="114">
        <v>1796</v>
      </c>
      <c r="F1028" s="178">
        <f>IF(LOOKUP($J1028,RABAT!$A$6:$A$9,RABAT!$A$6:$A$9)=$J1028,LOOKUP($J1028,RABAT!$A$6:$A$9,RABAT!C$6:C$9),"---")</f>
        <v>0</v>
      </c>
      <c r="G1028" s="107">
        <f t="shared" si="76"/>
        <v>1796</v>
      </c>
      <c r="H1028" s="117" t="s">
        <v>2385</v>
      </c>
      <c r="I1028" s="39" t="s">
        <v>1822</v>
      </c>
      <c r="J1028" s="40" t="s">
        <v>2365</v>
      </c>
      <c r="K1028" s="39" t="s">
        <v>2364</v>
      </c>
      <c r="M1028" s="7">
        <f t="shared" si="77"/>
        <v>0</v>
      </c>
    </row>
    <row r="1029" spans="1:13" ht="12.75" customHeight="1">
      <c r="A1029" s="7">
        <v>1034</v>
      </c>
      <c r="B1029" s="105" t="s">
        <v>1676</v>
      </c>
      <c r="C1029" s="105" t="s">
        <v>3451</v>
      </c>
      <c r="D1029" s="108" t="s">
        <v>4698</v>
      </c>
      <c r="E1029" s="114">
        <v>1360</v>
      </c>
      <c r="F1029" s="178">
        <f>IF(LOOKUP($J1029,RABAT!$A$6:$A$9,RABAT!$A$6:$A$9)=$J1029,LOOKUP($J1029,RABAT!$A$6:$A$9,RABAT!C$6:C$9),"---")</f>
        <v>0</v>
      </c>
      <c r="G1029" s="107">
        <f t="shared" si="76"/>
        <v>1360</v>
      </c>
      <c r="H1029" s="117" t="s">
        <v>2388</v>
      </c>
      <c r="I1029" s="39" t="s">
        <v>1822</v>
      </c>
      <c r="J1029" s="40" t="s">
        <v>2365</v>
      </c>
      <c r="K1029" s="39" t="s">
        <v>2364</v>
      </c>
      <c r="M1029" s="7">
        <f t="shared" si="77"/>
        <v>0</v>
      </c>
    </row>
    <row r="1030" spans="1:13" ht="12.75" customHeight="1">
      <c r="A1030" s="3">
        <v>1035</v>
      </c>
      <c r="B1030" s="105" t="s">
        <v>1677</v>
      </c>
      <c r="C1030" s="105" t="s">
        <v>1678</v>
      </c>
      <c r="D1030" s="108" t="s">
        <v>4698</v>
      </c>
      <c r="E1030" s="114">
        <v>1253</v>
      </c>
      <c r="F1030" s="178">
        <f>IF(LOOKUP($J1030,RABAT!$A$6:$A$9,RABAT!$A$6:$A$9)=$J1030,LOOKUP($J1030,RABAT!$A$6:$A$9,RABAT!C$6:C$9),"---")</f>
        <v>0</v>
      </c>
      <c r="G1030" s="107">
        <f t="shared" si="76"/>
        <v>1253</v>
      </c>
      <c r="H1030" s="117" t="s">
        <v>2391</v>
      </c>
      <c r="I1030" s="39" t="s">
        <v>1822</v>
      </c>
      <c r="J1030" s="40" t="s">
        <v>2365</v>
      </c>
      <c r="K1030" s="39" t="s">
        <v>2364</v>
      </c>
      <c r="M1030" s="7">
        <f t="shared" si="77"/>
        <v>0</v>
      </c>
    </row>
    <row r="1031" spans="1:13" ht="12.75" customHeight="1">
      <c r="A1031" s="7">
        <v>1036</v>
      </c>
      <c r="B1031" s="105" t="s">
        <v>1679</v>
      </c>
      <c r="C1031" s="105" t="s">
        <v>1680</v>
      </c>
      <c r="D1031" s="108" t="s">
        <v>4698</v>
      </c>
      <c r="E1031" s="114">
        <v>1548</v>
      </c>
      <c r="F1031" s="178">
        <f>IF(LOOKUP($J1031,RABAT!$A$6:$A$9,RABAT!$A$6:$A$9)=$J1031,LOOKUP($J1031,RABAT!$A$6:$A$9,RABAT!C$6:C$9),"---")</f>
        <v>0</v>
      </c>
      <c r="G1031" s="107">
        <f t="shared" si="76"/>
        <v>1548</v>
      </c>
      <c r="H1031" s="117" t="s">
        <v>2394</v>
      </c>
      <c r="I1031" s="39" t="s">
        <v>1822</v>
      </c>
      <c r="J1031" s="40" t="s">
        <v>2365</v>
      </c>
      <c r="K1031" s="39" t="s">
        <v>2364</v>
      </c>
      <c r="M1031" s="7">
        <f t="shared" si="77"/>
        <v>0</v>
      </c>
    </row>
    <row r="1032" spans="1:13" ht="12.75" customHeight="1">
      <c r="A1032" s="3">
        <v>1037</v>
      </c>
      <c r="B1032" s="105" t="s">
        <v>1681</v>
      </c>
      <c r="C1032" s="105" t="s">
        <v>1682</v>
      </c>
      <c r="D1032" s="108" t="s">
        <v>4698</v>
      </c>
      <c r="E1032" s="114">
        <v>1877</v>
      </c>
      <c r="F1032" s="178">
        <f>IF(LOOKUP($J1032,RABAT!$A$6:$A$9,RABAT!$A$6:$A$9)=$J1032,LOOKUP($J1032,RABAT!$A$6:$A$9,RABAT!C$6:C$9),"---")</f>
        <v>0</v>
      </c>
      <c r="G1032" s="107">
        <f t="shared" si="76"/>
        <v>1877</v>
      </c>
      <c r="H1032" s="117" t="s">
        <v>1825</v>
      </c>
      <c r="I1032" s="39" t="s">
        <v>1822</v>
      </c>
      <c r="J1032" s="40" t="s">
        <v>2365</v>
      </c>
      <c r="K1032" s="39" t="s">
        <v>2364</v>
      </c>
      <c r="M1032" s="7">
        <f t="shared" si="77"/>
        <v>0</v>
      </c>
    </row>
    <row r="1033" spans="1:13" ht="12.75" customHeight="1">
      <c r="A1033" s="7">
        <v>1038</v>
      </c>
      <c r="B1033" s="105" t="s">
        <v>1683</v>
      </c>
      <c r="C1033" s="105" t="s">
        <v>1684</v>
      </c>
      <c r="D1033" s="108" t="s">
        <v>4698</v>
      </c>
      <c r="E1033" s="114">
        <v>2638</v>
      </c>
      <c r="F1033" s="178">
        <f>IF(LOOKUP($J1033,RABAT!$A$6:$A$9,RABAT!$A$6:$A$9)=$J1033,LOOKUP($J1033,RABAT!$A$6:$A$9,RABAT!C$6:C$9),"---")</f>
        <v>0</v>
      </c>
      <c r="G1033" s="107">
        <f t="shared" si="76"/>
        <v>2638</v>
      </c>
      <c r="H1033" s="117" t="s">
        <v>956</v>
      </c>
      <c r="I1033" s="39" t="s">
        <v>1822</v>
      </c>
      <c r="J1033" s="40" t="s">
        <v>2365</v>
      </c>
      <c r="K1033" s="39" t="s">
        <v>2364</v>
      </c>
      <c r="M1033" s="7">
        <f t="shared" si="77"/>
        <v>0</v>
      </c>
    </row>
    <row r="1034" spans="1:13" ht="12.75" customHeight="1">
      <c r="A1034" s="3">
        <v>1039</v>
      </c>
      <c r="B1034" s="105" t="s">
        <v>1685</v>
      </c>
      <c r="C1034" s="105" t="s">
        <v>1686</v>
      </c>
      <c r="D1034" s="108" t="s">
        <v>4698</v>
      </c>
      <c r="E1034" s="114">
        <v>3232</v>
      </c>
      <c r="F1034" s="178">
        <f>IF(LOOKUP($J1034,RABAT!$A$6:$A$9,RABAT!$A$6:$A$9)=$J1034,LOOKUP($J1034,RABAT!$A$6:$A$9,RABAT!C$6:C$9),"---")</f>
        <v>0</v>
      </c>
      <c r="G1034" s="107">
        <f t="shared" si="76"/>
        <v>3232</v>
      </c>
      <c r="H1034" s="117" t="s">
        <v>1828</v>
      </c>
      <c r="I1034" s="39" t="s">
        <v>1822</v>
      </c>
      <c r="J1034" s="40" t="s">
        <v>2365</v>
      </c>
      <c r="K1034" s="39" t="s">
        <v>2364</v>
      </c>
      <c r="M1034" s="7">
        <f t="shared" si="77"/>
        <v>0</v>
      </c>
    </row>
    <row r="1035" spans="1:13" ht="12.75" customHeight="1">
      <c r="A1035" s="7">
        <v>1040</v>
      </c>
      <c r="B1035" s="105" t="s">
        <v>1687</v>
      </c>
      <c r="C1035" s="105" t="s">
        <v>1688</v>
      </c>
      <c r="D1035" s="108" t="s">
        <v>4698</v>
      </c>
      <c r="E1035" s="114">
        <v>3773</v>
      </c>
      <c r="F1035" s="178">
        <f>IF(LOOKUP($J1035,RABAT!$A$6:$A$9,RABAT!$A$6:$A$9)=$J1035,LOOKUP($J1035,RABAT!$A$6:$A$9,RABAT!C$6:C$9),"---")</f>
        <v>0</v>
      </c>
      <c r="G1035" s="107">
        <f t="shared" si="76"/>
        <v>3773</v>
      </c>
      <c r="H1035" s="117" t="s">
        <v>1831</v>
      </c>
      <c r="I1035" s="39" t="s">
        <v>1822</v>
      </c>
      <c r="J1035" s="40" t="s">
        <v>2365</v>
      </c>
      <c r="K1035" s="39" t="s">
        <v>2364</v>
      </c>
      <c r="M1035" s="7">
        <f t="shared" si="77"/>
        <v>0</v>
      </c>
    </row>
    <row r="1036" spans="1:13" ht="12.75" customHeight="1">
      <c r="A1036" s="3">
        <v>1041</v>
      </c>
      <c r="B1036" s="105" t="s">
        <v>1689</v>
      </c>
      <c r="C1036" s="105" t="s">
        <v>1690</v>
      </c>
      <c r="D1036" s="108" t="s">
        <v>4698</v>
      </c>
      <c r="E1036" s="114">
        <v>5133</v>
      </c>
      <c r="F1036" s="178">
        <f>IF(LOOKUP($J1036,RABAT!$A$6:$A$9,RABAT!$A$6:$A$9)=$J1036,LOOKUP($J1036,RABAT!$A$6:$A$9,RABAT!C$6:C$9),"---")</f>
        <v>0</v>
      </c>
      <c r="G1036" s="107">
        <f t="shared" si="76"/>
        <v>5133</v>
      </c>
      <c r="H1036" s="117" t="s">
        <v>1834</v>
      </c>
      <c r="I1036" s="39" t="s">
        <v>1822</v>
      </c>
      <c r="J1036" s="40" t="s">
        <v>2365</v>
      </c>
      <c r="K1036" s="39" t="s">
        <v>2364</v>
      </c>
      <c r="M1036" s="7">
        <f t="shared" si="77"/>
        <v>0</v>
      </c>
    </row>
    <row r="1037" spans="1:13" ht="12.75" customHeight="1">
      <c r="A1037" s="7">
        <v>1042</v>
      </c>
      <c r="B1037" s="105" t="s">
        <v>1691</v>
      </c>
      <c r="C1037" s="105" t="s">
        <v>1692</v>
      </c>
      <c r="D1037" s="108" t="s">
        <v>4698</v>
      </c>
      <c r="E1037" s="114">
        <v>5946</v>
      </c>
      <c r="F1037" s="178">
        <f>IF(LOOKUP($J1037,RABAT!$A$6:$A$9,RABAT!$A$6:$A$9)=$J1037,LOOKUP($J1037,RABAT!$A$6:$A$9,RABAT!C$6:C$9),"---")</f>
        <v>0</v>
      </c>
      <c r="G1037" s="107">
        <f t="shared" si="76"/>
        <v>5946</v>
      </c>
      <c r="H1037" s="117" t="s">
        <v>1786</v>
      </c>
      <c r="I1037" s="39" t="s">
        <v>1822</v>
      </c>
      <c r="J1037" s="40" t="s">
        <v>2365</v>
      </c>
      <c r="K1037" s="39" t="s">
        <v>2364</v>
      </c>
      <c r="M1037" s="7">
        <f t="shared" si="77"/>
        <v>0</v>
      </c>
    </row>
    <row r="1038" spans="1:13" ht="12.75" customHeight="1">
      <c r="A1038" s="3">
        <v>1043</v>
      </c>
      <c r="B1038" s="105" t="s">
        <v>1693</v>
      </c>
      <c r="C1038" s="105" t="s">
        <v>3445</v>
      </c>
      <c r="D1038" s="108" t="s">
        <v>4698</v>
      </c>
      <c r="E1038" s="114">
        <v>11702</v>
      </c>
      <c r="F1038" s="178">
        <f>IF(LOOKUP($J1038,RABAT!$A$6:$A$9,RABAT!$A$6:$A$9)=$J1038,LOOKUP($J1038,RABAT!$A$6:$A$9,RABAT!C$6:C$9),"---")</f>
        <v>0</v>
      </c>
      <c r="G1038" s="107">
        <f t="shared" si="76"/>
        <v>11702</v>
      </c>
      <c r="H1038" s="117" t="s">
        <v>957</v>
      </c>
      <c r="I1038" s="39" t="s">
        <v>1822</v>
      </c>
      <c r="J1038" s="40" t="s">
        <v>2365</v>
      </c>
      <c r="K1038" s="39" t="s">
        <v>2364</v>
      </c>
      <c r="M1038" s="7">
        <f t="shared" si="77"/>
        <v>0</v>
      </c>
    </row>
    <row r="1039" spans="1:13" ht="12.75" customHeight="1">
      <c r="A1039" s="7">
        <v>1044</v>
      </c>
      <c r="B1039" s="105" t="s">
        <v>1694</v>
      </c>
      <c r="C1039" s="105" t="s">
        <v>3446</v>
      </c>
      <c r="D1039" s="108" t="s">
        <v>4698</v>
      </c>
      <c r="E1039" s="114">
        <v>13913</v>
      </c>
      <c r="F1039" s="178">
        <f>IF(LOOKUP($J1039,RABAT!$A$6:$A$9,RABAT!$A$6:$A$9)=$J1039,LOOKUP($J1039,RABAT!$A$6:$A$9,RABAT!C$6:C$9),"---")</f>
        <v>0</v>
      </c>
      <c r="G1039" s="107">
        <f t="shared" si="76"/>
        <v>13913</v>
      </c>
      <c r="H1039" s="117" t="s">
        <v>1787</v>
      </c>
      <c r="I1039" s="39" t="s">
        <v>1822</v>
      </c>
      <c r="J1039" s="40" t="s">
        <v>2365</v>
      </c>
      <c r="K1039" s="39" t="s">
        <v>2364</v>
      </c>
      <c r="M1039" s="7">
        <f t="shared" si="77"/>
        <v>0</v>
      </c>
    </row>
    <row r="1040" spans="1:13" ht="12.75" customHeight="1">
      <c r="A1040" s="3">
        <v>1045</v>
      </c>
      <c r="B1040" s="105" t="s">
        <v>1695</v>
      </c>
      <c r="C1040" s="105" t="s">
        <v>3447</v>
      </c>
      <c r="D1040" s="108" t="s">
        <v>4698</v>
      </c>
      <c r="E1040" s="114">
        <v>16873</v>
      </c>
      <c r="F1040" s="178">
        <f>IF(LOOKUP($J1040,RABAT!$A$6:$A$9,RABAT!$A$6:$A$9)=$J1040,LOOKUP($J1040,RABAT!$A$6:$A$9,RABAT!C$6:C$9),"---")</f>
        <v>0</v>
      </c>
      <c r="G1040" s="107">
        <f t="shared" si="76"/>
        <v>16873</v>
      </c>
      <c r="H1040" s="117" t="s">
        <v>958</v>
      </c>
      <c r="I1040" s="39" t="s">
        <v>1822</v>
      </c>
      <c r="J1040" s="40" t="s">
        <v>2365</v>
      </c>
      <c r="K1040" s="39" t="s">
        <v>2364</v>
      </c>
      <c r="M1040" s="7">
        <f t="shared" si="77"/>
        <v>0</v>
      </c>
    </row>
    <row r="1041" spans="1:13" ht="12.75" customHeight="1">
      <c r="A1041" s="7">
        <v>1046</v>
      </c>
      <c r="B1041" s="105" t="s">
        <v>1696</v>
      </c>
      <c r="C1041" s="105" t="s">
        <v>3448</v>
      </c>
      <c r="D1041" s="105" t="s">
        <v>4700</v>
      </c>
      <c r="E1041" s="114">
        <v>27196</v>
      </c>
      <c r="F1041" s="178">
        <f>IF(LOOKUP($J1041,RABAT!$A$6:$A$9,RABAT!$A$6:$A$9)=$J1041,LOOKUP($J1041,RABAT!$A$6:$A$9,RABAT!C$6:C$9),"---")</f>
        <v>0</v>
      </c>
      <c r="G1041" s="107">
        <f t="shared" si="76"/>
        <v>27196</v>
      </c>
      <c r="H1041" s="117" t="s">
        <v>3610</v>
      </c>
      <c r="I1041" s="39" t="s">
        <v>1822</v>
      </c>
      <c r="J1041" s="40" t="s">
        <v>2365</v>
      </c>
      <c r="K1041" s="39" t="s">
        <v>2364</v>
      </c>
      <c r="M1041" s="7">
        <f t="shared" si="77"/>
        <v>0</v>
      </c>
    </row>
    <row r="1042" spans="1:13" ht="12.75" customHeight="1">
      <c r="A1042" s="3">
        <v>1047</v>
      </c>
      <c r="B1042" s="105" t="s">
        <v>1697</v>
      </c>
      <c r="C1042" s="105" t="s">
        <v>1698</v>
      </c>
      <c r="D1042" s="105" t="s">
        <v>4700</v>
      </c>
      <c r="E1042" s="114">
        <v>28958</v>
      </c>
      <c r="F1042" s="178">
        <f>IF(LOOKUP($J1042,RABAT!$A$6:$A$9,RABAT!$A$6:$A$9)=$J1042,LOOKUP($J1042,RABAT!$A$6:$A$9,RABAT!C$6:C$9),"---")</f>
        <v>0</v>
      </c>
      <c r="G1042" s="107">
        <f t="shared" si="76"/>
        <v>28958</v>
      </c>
      <c r="H1042" s="117" t="s">
        <v>3109</v>
      </c>
      <c r="I1042" s="39" t="s">
        <v>1822</v>
      </c>
      <c r="J1042" s="40" t="s">
        <v>2365</v>
      </c>
      <c r="K1042" s="39" t="s">
        <v>2364</v>
      </c>
      <c r="M1042" s="7">
        <f t="shared" si="77"/>
        <v>0</v>
      </c>
    </row>
    <row r="1043" spans="1:13" ht="12.75" customHeight="1">
      <c r="A1043" s="7">
        <v>1048</v>
      </c>
      <c r="B1043" s="105" t="s">
        <v>1699</v>
      </c>
      <c r="C1043" s="105" t="s">
        <v>1700</v>
      </c>
      <c r="D1043" s="105" t="s">
        <v>4700</v>
      </c>
      <c r="E1043" s="114">
        <v>35366</v>
      </c>
      <c r="F1043" s="178">
        <f>IF(LOOKUP($J1043,RABAT!$A$6:$A$9,RABAT!$A$6:$A$9)=$J1043,LOOKUP($J1043,RABAT!$A$6:$A$9,RABAT!C$6:C$9),"---")</f>
        <v>0</v>
      </c>
      <c r="G1043" s="107">
        <f t="shared" si="76"/>
        <v>35366</v>
      </c>
      <c r="H1043" s="117" t="s">
        <v>3114</v>
      </c>
      <c r="I1043" s="39" t="s">
        <v>1822</v>
      </c>
      <c r="J1043" s="40" t="s">
        <v>2365</v>
      </c>
      <c r="K1043" s="39" t="s">
        <v>2364</v>
      </c>
      <c r="M1043" s="7">
        <f t="shared" si="77"/>
        <v>0</v>
      </c>
    </row>
    <row r="1044" spans="1:13" ht="12.75" customHeight="1">
      <c r="A1044" s="3">
        <v>1049</v>
      </c>
      <c r="B1044" s="105" t="s">
        <v>1701</v>
      </c>
      <c r="C1044" s="105" t="s">
        <v>1702</v>
      </c>
      <c r="D1044" s="105" t="s">
        <v>4700</v>
      </c>
      <c r="E1044" s="114">
        <v>50829</v>
      </c>
      <c r="F1044" s="178">
        <f>IF(LOOKUP($J1044,RABAT!$A$6:$A$9,RABAT!$A$6:$A$9)=$J1044,LOOKUP($J1044,RABAT!$A$6:$A$9,RABAT!C$6:C$9),"---")</f>
        <v>0</v>
      </c>
      <c r="G1044" s="107">
        <f t="shared" si="76"/>
        <v>50829</v>
      </c>
      <c r="H1044" s="117" t="s">
        <v>3110</v>
      </c>
      <c r="I1044" s="39" t="s">
        <v>1822</v>
      </c>
      <c r="J1044" s="40" t="s">
        <v>2365</v>
      </c>
      <c r="K1044" s="39" t="s">
        <v>2364</v>
      </c>
      <c r="M1044" s="7">
        <f t="shared" si="77"/>
        <v>0</v>
      </c>
    </row>
    <row r="1045" spans="1:13" ht="12.75" customHeight="1">
      <c r="A1045" s="7">
        <v>1050</v>
      </c>
      <c r="B1045" s="105" t="s">
        <v>1703</v>
      </c>
      <c r="C1045" s="105" t="s">
        <v>1704</v>
      </c>
      <c r="D1045" s="105" t="s">
        <v>4700</v>
      </c>
      <c r="E1045" s="106" t="s">
        <v>4664</v>
      </c>
      <c r="F1045" s="178">
        <f>IF(LOOKUP($J1045,RABAT!$A$6:$A$9,RABAT!$A$6:$A$9)=$J1045,LOOKUP($J1045,RABAT!$A$6:$A$9,RABAT!C$6:C$9),"---")</f>
        <v>0</v>
      </c>
      <c r="G1045" s="107" t="s">
        <v>4664</v>
      </c>
      <c r="H1045" s="117" t="s">
        <v>3111</v>
      </c>
      <c r="I1045" s="39" t="s">
        <v>1822</v>
      </c>
      <c r="J1045" s="40" t="s">
        <v>2365</v>
      </c>
      <c r="K1045" s="39" t="s">
        <v>2364</v>
      </c>
      <c r="M1045" s="7">
        <f t="shared" si="77"/>
        <v>0</v>
      </c>
    </row>
    <row r="1046" spans="1:13" ht="12.75" customHeight="1">
      <c r="A1046" s="3">
        <v>1051</v>
      </c>
      <c r="B1046" s="105" t="s">
        <v>1705</v>
      </c>
      <c r="C1046" s="105" t="s">
        <v>1706</v>
      </c>
      <c r="D1046" s="105" t="s">
        <v>4700</v>
      </c>
      <c r="E1046" s="106" t="s">
        <v>4664</v>
      </c>
      <c r="F1046" s="178">
        <f>IF(LOOKUP($J1046,RABAT!$A$6:$A$9,RABAT!$A$6:$A$9)=$J1046,LOOKUP($J1046,RABAT!$A$6:$A$9,RABAT!C$6:C$9),"---")</f>
        <v>0</v>
      </c>
      <c r="G1046" s="107" t="s">
        <v>4664</v>
      </c>
      <c r="H1046" s="118" t="s">
        <v>3112</v>
      </c>
      <c r="I1046" s="67" t="s">
        <v>1822</v>
      </c>
      <c r="J1046" s="68" t="s">
        <v>2365</v>
      </c>
      <c r="K1046" s="67" t="s">
        <v>2364</v>
      </c>
      <c r="M1046" s="7">
        <f t="shared" si="77"/>
        <v>0</v>
      </c>
    </row>
    <row r="1047" spans="1:13" s="3" customFormat="1" ht="12.75" customHeight="1">
      <c r="A1047" s="7">
        <v>1052</v>
      </c>
      <c r="B1047" s="129" t="s">
        <v>4678</v>
      </c>
      <c r="C1047" s="130" t="s">
        <v>4812</v>
      </c>
      <c r="D1047" s="131" t="s">
        <v>4696</v>
      </c>
      <c r="E1047" s="132" t="s">
        <v>4683</v>
      </c>
      <c r="F1047" s="176" t="s">
        <v>4684</v>
      </c>
      <c r="G1047" s="133" t="s">
        <v>4685</v>
      </c>
      <c r="H1047" s="103" t="s">
        <v>4680</v>
      </c>
      <c r="I1047" s="103" t="s">
        <v>4681</v>
      </c>
      <c r="J1047" s="103" t="s">
        <v>4682</v>
      </c>
      <c r="K1047" s="103" t="s">
        <v>2363</v>
      </c>
      <c r="M1047" s="7">
        <f t="shared" si="77"/>
        <v>0</v>
      </c>
    </row>
    <row r="1048" spans="1:13" ht="12.75" customHeight="1">
      <c r="A1048" s="3">
        <v>1053</v>
      </c>
      <c r="B1048" s="105" t="s">
        <v>1640</v>
      </c>
      <c r="C1048" s="105" t="s">
        <v>1641</v>
      </c>
      <c r="D1048" s="108" t="s">
        <v>4698</v>
      </c>
      <c r="E1048" s="114">
        <v>1275</v>
      </c>
      <c r="F1048" s="178">
        <f>IF(LOOKUP($J1048,RABAT!$A$6:$A$9,RABAT!$A$6:$A$9)=$J1048,LOOKUP($J1048,RABAT!$A$6:$A$9,RABAT!C$6:C$9),"---")</f>
        <v>0</v>
      </c>
      <c r="G1048" s="107">
        <f t="shared" ref="G1048:G1062" si="78">CEILING(E1048-(E1048*F1048),0.1)</f>
        <v>1275</v>
      </c>
      <c r="H1048" s="117" t="s">
        <v>2391</v>
      </c>
      <c r="I1048" s="39" t="s">
        <v>1468</v>
      </c>
      <c r="J1048" s="40" t="s">
        <v>2365</v>
      </c>
      <c r="K1048" s="39" t="s">
        <v>2364</v>
      </c>
      <c r="M1048" s="7">
        <f t="shared" si="77"/>
        <v>0</v>
      </c>
    </row>
    <row r="1049" spans="1:13" ht="12.75" customHeight="1">
      <c r="A1049" s="7">
        <v>1054</v>
      </c>
      <c r="B1049" s="105" t="s">
        <v>1642</v>
      </c>
      <c r="C1049" s="105" t="s">
        <v>1643</v>
      </c>
      <c r="D1049" s="108" t="s">
        <v>4698</v>
      </c>
      <c r="E1049" s="114">
        <v>1288</v>
      </c>
      <c r="F1049" s="178">
        <f>IF(LOOKUP($J1049,RABAT!$A$6:$A$9,RABAT!$A$6:$A$9)=$J1049,LOOKUP($J1049,RABAT!$A$6:$A$9,RABAT!C$6:C$9),"---")</f>
        <v>0</v>
      </c>
      <c r="G1049" s="107">
        <f t="shared" si="78"/>
        <v>1288</v>
      </c>
      <c r="H1049" s="117" t="s">
        <v>2394</v>
      </c>
      <c r="I1049" s="39" t="s">
        <v>1468</v>
      </c>
      <c r="J1049" s="40" t="s">
        <v>2365</v>
      </c>
      <c r="K1049" s="39" t="s">
        <v>2364</v>
      </c>
      <c r="M1049" s="7">
        <f t="shared" si="77"/>
        <v>0</v>
      </c>
    </row>
    <row r="1050" spans="1:13" ht="12.75" customHeight="1">
      <c r="A1050" s="3">
        <v>1055</v>
      </c>
      <c r="B1050" s="105" t="s">
        <v>1644</v>
      </c>
      <c r="C1050" s="105" t="s">
        <v>1645</v>
      </c>
      <c r="D1050" s="108" t="s">
        <v>4698</v>
      </c>
      <c r="E1050" s="114">
        <v>1542</v>
      </c>
      <c r="F1050" s="178">
        <f>IF(LOOKUP($J1050,RABAT!$A$6:$A$9,RABAT!$A$6:$A$9)=$J1050,LOOKUP($J1050,RABAT!$A$6:$A$9,RABAT!C$6:C$9),"---")</f>
        <v>0</v>
      </c>
      <c r="G1050" s="107">
        <f t="shared" si="78"/>
        <v>1542</v>
      </c>
      <c r="H1050" s="117" t="s">
        <v>1825</v>
      </c>
      <c r="I1050" s="39" t="s">
        <v>1468</v>
      </c>
      <c r="J1050" s="40" t="s">
        <v>2365</v>
      </c>
      <c r="K1050" s="39" t="s">
        <v>2364</v>
      </c>
      <c r="M1050" s="7">
        <f t="shared" si="77"/>
        <v>0</v>
      </c>
    </row>
    <row r="1051" spans="1:13" ht="12.75" customHeight="1">
      <c r="A1051" s="7">
        <v>1056</v>
      </c>
      <c r="B1051" s="105" t="s">
        <v>1646</v>
      </c>
      <c r="C1051" s="105" t="s">
        <v>1647</v>
      </c>
      <c r="D1051" s="108" t="s">
        <v>4698</v>
      </c>
      <c r="E1051" s="114">
        <v>2234</v>
      </c>
      <c r="F1051" s="178">
        <f>IF(LOOKUP($J1051,RABAT!$A$6:$A$9,RABAT!$A$6:$A$9)=$J1051,LOOKUP($J1051,RABAT!$A$6:$A$9,RABAT!C$6:C$9),"---")</f>
        <v>0</v>
      </c>
      <c r="G1051" s="107">
        <f t="shared" si="78"/>
        <v>2234</v>
      </c>
      <c r="H1051" s="117" t="s">
        <v>956</v>
      </c>
      <c r="I1051" s="39" t="s">
        <v>1468</v>
      </c>
      <c r="J1051" s="40" t="s">
        <v>2365</v>
      </c>
      <c r="K1051" s="39" t="s">
        <v>2364</v>
      </c>
      <c r="M1051" s="7">
        <f t="shared" si="77"/>
        <v>0</v>
      </c>
    </row>
    <row r="1052" spans="1:13" ht="12.75" customHeight="1">
      <c r="A1052" s="3">
        <v>1057</v>
      </c>
      <c r="B1052" s="105" t="s">
        <v>1648</v>
      </c>
      <c r="C1052" s="105" t="s">
        <v>1649</v>
      </c>
      <c r="D1052" s="108" t="s">
        <v>4698</v>
      </c>
      <c r="E1052" s="114">
        <v>2492</v>
      </c>
      <c r="F1052" s="178">
        <f>IF(LOOKUP($J1052,RABAT!$A$6:$A$9,RABAT!$A$6:$A$9)=$J1052,LOOKUP($J1052,RABAT!$A$6:$A$9,RABAT!C$6:C$9),"---")</f>
        <v>0</v>
      </c>
      <c r="G1052" s="107">
        <f t="shared" si="78"/>
        <v>2492</v>
      </c>
      <c r="H1052" s="117" t="s">
        <v>1828</v>
      </c>
      <c r="I1052" s="39" t="s">
        <v>1468</v>
      </c>
      <c r="J1052" s="40" t="s">
        <v>2365</v>
      </c>
      <c r="K1052" s="39" t="s">
        <v>2364</v>
      </c>
      <c r="M1052" s="7">
        <f t="shared" si="77"/>
        <v>0</v>
      </c>
    </row>
    <row r="1053" spans="1:13" ht="12.75" customHeight="1">
      <c r="A1053" s="7">
        <v>1058</v>
      </c>
      <c r="B1053" s="105" t="s">
        <v>1650</v>
      </c>
      <c r="C1053" s="105" t="s">
        <v>1651</v>
      </c>
      <c r="D1053" s="108" t="s">
        <v>4698</v>
      </c>
      <c r="E1053" s="114">
        <v>2913</v>
      </c>
      <c r="F1053" s="178">
        <f>IF(LOOKUP($J1053,RABAT!$A$6:$A$9,RABAT!$A$6:$A$9)=$J1053,LOOKUP($J1053,RABAT!$A$6:$A$9,RABAT!C$6:C$9),"---")</f>
        <v>0</v>
      </c>
      <c r="G1053" s="107">
        <f t="shared" si="78"/>
        <v>2913</v>
      </c>
      <c r="H1053" s="117" t="s">
        <v>1831</v>
      </c>
      <c r="I1053" s="39" t="s">
        <v>1468</v>
      </c>
      <c r="J1053" s="40" t="s">
        <v>2365</v>
      </c>
      <c r="K1053" s="39" t="s">
        <v>2364</v>
      </c>
      <c r="M1053" s="7">
        <f t="shared" si="77"/>
        <v>0</v>
      </c>
    </row>
    <row r="1054" spans="1:13" ht="12.75" customHeight="1">
      <c r="A1054" s="3">
        <v>1059</v>
      </c>
      <c r="B1054" s="105" t="s">
        <v>1652</v>
      </c>
      <c r="C1054" s="105" t="s">
        <v>1653</v>
      </c>
      <c r="D1054" s="108" t="s">
        <v>4698</v>
      </c>
      <c r="E1054" s="114">
        <v>3855</v>
      </c>
      <c r="F1054" s="178">
        <f>IF(LOOKUP($J1054,RABAT!$A$6:$A$9,RABAT!$A$6:$A$9)=$J1054,LOOKUP($J1054,RABAT!$A$6:$A$9,RABAT!C$6:C$9),"---")</f>
        <v>0</v>
      </c>
      <c r="G1054" s="107">
        <f t="shared" si="78"/>
        <v>3855</v>
      </c>
      <c r="H1054" s="117" t="s">
        <v>1834</v>
      </c>
      <c r="I1054" s="39" t="s">
        <v>1468</v>
      </c>
      <c r="J1054" s="40" t="s">
        <v>2365</v>
      </c>
      <c r="K1054" s="39" t="s">
        <v>2364</v>
      </c>
      <c r="M1054" s="7">
        <f t="shared" si="77"/>
        <v>0</v>
      </c>
    </row>
    <row r="1055" spans="1:13" ht="12.75" customHeight="1">
      <c r="A1055" s="7">
        <v>1060</v>
      </c>
      <c r="B1055" s="105" t="s">
        <v>1654</v>
      </c>
      <c r="C1055" s="105" t="s">
        <v>1655</v>
      </c>
      <c r="D1055" s="108" t="s">
        <v>4698</v>
      </c>
      <c r="E1055" s="114">
        <v>4483</v>
      </c>
      <c r="F1055" s="178">
        <f>IF(LOOKUP($J1055,RABAT!$A$6:$A$9,RABAT!$A$6:$A$9)=$J1055,LOOKUP($J1055,RABAT!$A$6:$A$9,RABAT!C$6:C$9),"---")</f>
        <v>0</v>
      </c>
      <c r="G1055" s="107">
        <f t="shared" si="78"/>
        <v>4483</v>
      </c>
      <c r="H1055" s="117" t="s">
        <v>1786</v>
      </c>
      <c r="I1055" s="39" t="s">
        <v>1468</v>
      </c>
      <c r="J1055" s="40" t="s">
        <v>2365</v>
      </c>
      <c r="K1055" s="39" t="s">
        <v>2364</v>
      </c>
      <c r="M1055" s="7">
        <f t="shared" si="77"/>
        <v>0</v>
      </c>
    </row>
    <row r="1056" spans="1:13" ht="12.75" customHeight="1">
      <c r="A1056" s="3">
        <v>1061</v>
      </c>
      <c r="B1056" s="105" t="s">
        <v>1656</v>
      </c>
      <c r="C1056" s="105" t="s">
        <v>3452</v>
      </c>
      <c r="D1056" s="108" t="s">
        <v>4698</v>
      </c>
      <c r="E1056" s="114">
        <v>8822</v>
      </c>
      <c r="F1056" s="178">
        <f>IF(LOOKUP($J1056,RABAT!$A$6:$A$9,RABAT!$A$6:$A$9)=$J1056,LOOKUP($J1056,RABAT!$A$6:$A$9,RABAT!C$6:C$9),"---")</f>
        <v>0</v>
      </c>
      <c r="G1056" s="107">
        <f t="shared" si="78"/>
        <v>8822</v>
      </c>
      <c r="H1056" s="117" t="s">
        <v>957</v>
      </c>
      <c r="I1056" s="39" t="s">
        <v>1468</v>
      </c>
      <c r="J1056" s="40" t="s">
        <v>2365</v>
      </c>
      <c r="K1056" s="39" t="s">
        <v>2364</v>
      </c>
      <c r="M1056" s="7">
        <f t="shared" si="77"/>
        <v>0</v>
      </c>
    </row>
    <row r="1057" spans="1:13" ht="12.75" customHeight="1">
      <c r="A1057" s="7">
        <v>1062</v>
      </c>
      <c r="B1057" s="105" t="s">
        <v>1657</v>
      </c>
      <c r="C1057" s="105" t="s">
        <v>3453</v>
      </c>
      <c r="D1057" s="108" t="s">
        <v>4698</v>
      </c>
      <c r="E1057" s="114">
        <v>9763</v>
      </c>
      <c r="F1057" s="178">
        <f>IF(LOOKUP($J1057,RABAT!$A$6:$A$9,RABAT!$A$6:$A$9)=$J1057,LOOKUP($J1057,RABAT!$A$6:$A$9,RABAT!C$6:C$9),"---")</f>
        <v>0</v>
      </c>
      <c r="G1057" s="107">
        <f t="shared" si="78"/>
        <v>9763</v>
      </c>
      <c r="H1057" s="117" t="s">
        <v>1787</v>
      </c>
      <c r="I1057" s="39" t="s">
        <v>1468</v>
      </c>
      <c r="J1057" s="40" t="s">
        <v>2365</v>
      </c>
      <c r="K1057" s="39" t="s">
        <v>2364</v>
      </c>
      <c r="M1057" s="7">
        <f t="shared" si="77"/>
        <v>0</v>
      </c>
    </row>
    <row r="1058" spans="1:13" ht="12.75" customHeight="1">
      <c r="A1058" s="3">
        <v>1063</v>
      </c>
      <c r="B1058" s="105" t="s">
        <v>1658</v>
      </c>
      <c r="C1058" s="105" t="s">
        <v>3454</v>
      </c>
      <c r="D1058" s="108" t="s">
        <v>4698</v>
      </c>
      <c r="E1058" s="114">
        <v>12597</v>
      </c>
      <c r="F1058" s="178">
        <f>IF(LOOKUP($J1058,RABAT!$A$6:$A$9,RABAT!$A$6:$A$9)=$J1058,LOOKUP($J1058,RABAT!$A$6:$A$9,RABAT!C$6:C$9),"---")</f>
        <v>0</v>
      </c>
      <c r="G1058" s="107">
        <f t="shared" si="78"/>
        <v>12597</v>
      </c>
      <c r="H1058" s="117" t="s">
        <v>958</v>
      </c>
      <c r="I1058" s="39" t="s">
        <v>1468</v>
      </c>
      <c r="J1058" s="40" t="s">
        <v>2365</v>
      </c>
      <c r="K1058" s="39" t="s">
        <v>2364</v>
      </c>
      <c r="M1058" s="7">
        <f t="shared" si="77"/>
        <v>0</v>
      </c>
    </row>
    <row r="1059" spans="1:13" ht="12.75" customHeight="1">
      <c r="A1059" s="7">
        <v>1064</v>
      </c>
      <c r="B1059" s="105" t="s">
        <v>1659</v>
      </c>
      <c r="C1059" s="105" t="s">
        <v>3455</v>
      </c>
      <c r="D1059" s="105" t="s">
        <v>4700</v>
      </c>
      <c r="E1059" s="114">
        <v>17062</v>
      </c>
      <c r="F1059" s="178">
        <f>IF(LOOKUP($J1059,RABAT!$A$6:$A$9,RABAT!$A$6:$A$9)=$J1059,LOOKUP($J1059,RABAT!$A$6:$A$9,RABAT!C$6:C$9),"---")</f>
        <v>0</v>
      </c>
      <c r="G1059" s="107">
        <f t="shared" si="78"/>
        <v>17062</v>
      </c>
      <c r="H1059" s="117" t="s">
        <v>3610</v>
      </c>
      <c r="I1059" s="39" t="s">
        <v>1468</v>
      </c>
      <c r="J1059" s="40" t="s">
        <v>2365</v>
      </c>
      <c r="K1059" s="39" t="s">
        <v>2364</v>
      </c>
      <c r="M1059" s="7">
        <f t="shared" si="77"/>
        <v>0</v>
      </c>
    </row>
    <row r="1060" spans="1:13" ht="12.75" customHeight="1">
      <c r="A1060" s="3">
        <v>1065</v>
      </c>
      <c r="B1060" s="105" t="s">
        <v>1660</v>
      </c>
      <c r="C1060" s="105" t="s">
        <v>1661</v>
      </c>
      <c r="D1060" s="105" t="s">
        <v>4700</v>
      </c>
      <c r="E1060" s="114">
        <v>27616</v>
      </c>
      <c r="F1060" s="178">
        <f>IF(LOOKUP($J1060,RABAT!$A$6:$A$9,RABAT!$A$6:$A$9)=$J1060,LOOKUP($J1060,RABAT!$A$6:$A$9,RABAT!C$6:C$9),"---")</f>
        <v>0</v>
      </c>
      <c r="G1060" s="107">
        <f t="shared" si="78"/>
        <v>27616</v>
      </c>
      <c r="H1060" s="117" t="s">
        <v>3109</v>
      </c>
      <c r="I1060" s="39" t="s">
        <v>1468</v>
      </c>
      <c r="J1060" s="40" t="s">
        <v>2365</v>
      </c>
      <c r="K1060" s="39" t="s">
        <v>2364</v>
      </c>
      <c r="M1060" s="7">
        <f t="shared" si="77"/>
        <v>0</v>
      </c>
    </row>
    <row r="1061" spans="1:13" ht="12.75" customHeight="1">
      <c r="A1061" s="7">
        <v>1066</v>
      </c>
      <c r="B1061" s="105" t="s">
        <v>1662</v>
      </c>
      <c r="C1061" s="105" t="s">
        <v>1663</v>
      </c>
      <c r="D1061" s="105" t="s">
        <v>4700</v>
      </c>
      <c r="E1061" s="114">
        <v>33195</v>
      </c>
      <c r="F1061" s="178">
        <f>IF(LOOKUP($J1061,RABAT!$A$6:$A$9,RABAT!$A$6:$A$9)=$J1061,LOOKUP($J1061,RABAT!$A$6:$A$9,RABAT!C$6:C$9),"---")</f>
        <v>0</v>
      </c>
      <c r="G1061" s="107">
        <f t="shared" si="78"/>
        <v>33195</v>
      </c>
      <c r="H1061" s="117" t="s">
        <v>3114</v>
      </c>
      <c r="I1061" s="39" t="s">
        <v>1468</v>
      </c>
      <c r="J1061" s="40" t="s">
        <v>2365</v>
      </c>
      <c r="K1061" s="39" t="s">
        <v>2364</v>
      </c>
      <c r="M1061" s="7">
        <f t="shared" si="77"/>
        <v>0</v>
      </c>
    </row>
    <row r="1062" spans="1:13" ht="12.75" customHeight="1">
      <c r="A1062" s="3">
        <v>1067</v>
      </c>
      <c r="B1062" s="105" t="s">
        <v>1664</v>
      </c>
      <c r="C1062" s="105" t="s">
        <v>1665</v>
      </c>
      <c r="D1062" s="105" t="s">
        <v>4700</v>
      </c>
      <c r="E1062" s="114">
        <v>40074</v>
      </c>
      <c r="F1062" s="178">
        <f>IF(LOOKUP($J1062,RABAT!$A$6:$A$9,RABAT!$A$6:$A$9)=$J1062,LOOKUP($J1062,RABAT!$A$6:$A$9,RABAT!C$6:C$9),"---")</f>
        <v>0</v>
      </c>
      <c r="G1062" s="107">
        <f t="shared" si="78"/>
        <v>40074</v>
      </c>
      <c r="H1062" s="117" t="s">
        <v>3110</v>
      </c>
      <c r="I1062" s="39" t="s">
        <v>1468</v>
      </c>
      <c r="J1062" s="40" t="s">
        <v>2365</v>
      </c>
      <c r="K1062" s="39" t="s">
        <v>2364</v>
      </c>
      <c r="M1062" s="7">
        <f t="shared" si="77"/>
        <v>0</v>
      </c>
    </row>
    <row r="1063" spans="1:13" ht="12.75" customHeight="1">
      <c r="A1063" s="7">
        <v>1068</v>
      </c>
      <c r="B1063" s="105" t="s">
        <v>1666</v>
      </c>
      <c r="C1063" s="105" t="s">
        <v>1667</v>
      </c>
      <c r="D1063" s="105" t="s">
        <v>4700</v>
      </c>
      <c r="E1063" s="106" t="s">
        <v>4664</v>
      </c>
      <c r="F1063" s="178">
        <f>IF(LOOKUP($J1063,RABAT!$A$6:$A$9,RABAT!$A$6:$A$9)=$J1063,LOOKUP($J1063,RABAT!$A$6:$A$9,RABAT!C$6:C$9),"---")</f>
        <v>0</v>
      </c>
      <c r="G1063" s="107" t="s">
        <v>4664</v>
      </c>
      <c r="H1063" s="117" t="s">
        <v>3111</v>
      </c>
      <c r="I1063" s="39" t="s">
        <v>1468</v>
      </c>
      <c r="J1063" s="40" t="s">
        <v>2365</v>
      </c>
      <c r="K1063" s="39" t="s">
        <v>2364</v>
      </c>
      <c r="M1063" s="7">
        <f t="shared" si="77"/>
        <v>0</v>
      </c>
    </row>
    <row r="1064" spans="1:13" ht="12.75" customHeight="1">
      <c r="A1064" s="3">
        <v>1069</v>
      </c>
      <c r="B1064" s="105" t="s">
        <v>1668</v>
      </c>
      <c r="C1064" s="105" t="s">
        <v>1669</v>
      </c>
      <c r="D1064" s="105" t="s">
        <v>4700</v>
      </c>
      <c r="E1064" s="106" t="s">
        <v>4664</v>
      </c>
      <c r="F1064" s="178">
        <f>IF(LOOKUP($J1064,RABAT!$A$6:$A$9,RABAT!$A$6:$A$9)=$J1064,LOOKUP($J1064,RABAT!$A$6:$A$9,RABAT!C$6:C$9),"---")</f>
        <v>0</v>
      </c>
      <c r="G1064" s="107" t="s">
        <v>4664</v>
      </c>
      <c r="H1064" s="118" t="s">
        <v>3112</v>
      </c>
      <c r="I1064" s="67" t="s">
        <v>1468</v>
      </c>
      <c r="J1064" s="68" t="s">
        <v>2365</v>
      </c>
      <c r="K1064" s="67" t="s">
        <v>2364</v>
      </c>
      <c r="M1064" s="7">
        <f t="shared" si="77"/>
        <v>0</v>
      </c>
    </row>
    <row r="1065" spans="1:13" s="3" customFormat="1" ht="12.75" customHeight="1">
      <c r="A1065" s="7">
        <v>1070</v>
      </c>
      <c r="B1065" s="129" t="s">
        <v>4678</v>
      </c>
      <c r="C1065" s="130" t="s">
        <v>4813</v>
      </c>
      <c r="D1065" s="131" t="s">
        <v>4696</v>
      </c>
      <c r="E1065" s="132" t="s">
        <v>4683</v>
      </c>
      <c r="F1065" s="176" t="s">
        <v>4684</v>
      </c>
      <c r="G1065" s="133" t="s">
        <v>4685</v>
      </c>
      <c r="H1065" s="5" t="s">
        <v>4680</v>
      </c>
      <c r="I1065" s="5" t="s">
        <v>4681</v>
      </c>
      <c r="J1065" s="5" t="s">
        <v>4682</v>
      </c>
      <c r="K1065" s="5" t="s">
        <v>2363</v>
      </c>
      <c r="M1065" s="7">
        <f t="shared" si="77"/>
        <v>0</v>
      </c>
    </row>
    <row r="1066" spans="1:13" ht="12.75" customHeight="1">
      <c r="A1066" s="3">
        <v>1071</v>
      </c>
      <c r="B1066" s="105" t="s">
        <v>1737</v>
      </c>
      <c r="C1066" s="105" t="s">
        <v>1738</v>
      </c>
      <c r="D1066" s="108" t="s">
        <v>4700</v>
      </c>
      <c r="E1066" s="114">
        <v>1028</v>
      </c>
      <c r="F1066" s="178">
        <f>IF(LOOKUP($J1066,RABAT!$A$6:$A$9,RABAT!$A$6:$A$9)=$J1066,LOOKUP($J1066,RABAT!$A$6:$A$9,RABAT!C$6:C$9),"---")</f>
        <v>0</v>
      </c>
      <c r="G1066" s="107">
        <f t="shared" ref="G1066:G1085" si="79">CEILING(E1066-(E1066*F1066),0.1)</f>
        <v>1028</v>
      </c>
      <c r="H1066" s="117" t="s">
        <v>2376</v>
      </c>
      <c r="I1066" s="39" t="s">
        <v>1822</v>
      </c>
      <c r="J1066" s="40" t="s">
        <v>2365</v>
      </c>
      <c r="K1066" s="39" t="s">
        <v>2364</v>
      </c>
      <c r="M1066" s="7">
        <f t="shared" si="77"/>
        <v>0</v>
      </c>
    </row>
    <row r="1067" spans="1:13" ht="12.75" customHeight="1">
      <c r="A1067" s="7">
        <v>1072</v>
      </c>
      <c r="B1067" s="105" t="s">
        <v>1739</v>
      </c>
      <c r="C1067" s="105" t="s">
        <v>1740</v>
      </c>
      <c r="D1067" s="108" t="s">
        <v>4698</v>
      </c>
      <c r="E1067" s="114">
        <v>1120</v>
      </c>
      <c r="F1067" s="178">
        <f>IF(LOOKUP($J1067,RABAT!$A$6:$A$9,RABAT!$A$6:$A$9)=$J1067,LOOKUP($J1067,RABAT!$A$6:$A$9,RABAT!C$6:C$9),"---")</f>
        <v>0</v>
      </c>
      <c r="G1067" s="107">
        <f t="shared" si="79"/>
        <v>1120</v>
      </c>
      <c r="H1067" s="117" t="s">
        <v>2379</v>
      </c>
      <c r="I1067" s="39" t="s">
        <v>1741</v>
      </c>
      <c r="J1067" s="40" t="s">
        <v>2365</v>
      </c>
      <c r="K1067" s="39" t="s">
        <v>2364</v>
      </c>
      <c r="M1067" s="7">
        <f t="shared" si="77"/>
        <v>0</v>
      </c>
    </row>
    <row r="1068" spans="1:13" ht="12.75" customHeight="1">
      <c r="A1068" s="3">
        <v>1073</v>
      </c>
      <c r="B1068" s="105" t="s">
        <v>1742</v>
      </c>
      <c r="C1068" s="105" t="s">
        <v>3457</v>
      </c>
      <c r="D1068" s="108" t="s">
        <v>4698</v>
      </c>
      <c r="E1068" s="114">
        <v>1286</v>
      </c>
      <c r="F1068" s="178">
        <f>IF(LOOKUP($J1068,RABAT!$A$6:$A$9,RABAT!$A$6:$A$9)=$J1068,LOOKUP($J1068,RABAT!$A$6:$A$9,RABAT!C$6:C$9),"---")</f>
        <v>0</v>
      </c>
      <c r="G1068" s="107">
        <f t="shared" si="79"/>
        <v>1286</v>
      </c>
      <c r="H1068" s="117" t="s">
        <v>2382</v>
      </c>
      <c r="I1068" s="39" t="s">
        <v>1822</v>
      </c>
      <c r="J1068" s="40" t="s">
        <v>2365</v>
      </c>
      <c r="K1068" s="39" t="s">
        <v>2364</v>
      </c>
      <c r="M1068" s="7">
        <f t="shared" si="77"/>
        <v>0</v>
      </c>
    </row>
    <row r="1069" spans="1:13" ht="12.75" customHeight="1">
      <c r="A1069" s="7">
        <v>1074</v>
      </c>
      <c r="B1069" s="105" t="s">
        <v>1743</v>
      </c>
      <c r="C1069" s="105" t="s">
        <v>3458</v>
      </c>
      <c r="D1069" s="108" t="s">
        <v>4698</v>
      </c>
      <c r="E1069" s="114">
        <v>1796</v>
      </c>
      <c r="F1069" s="178">
        <f>IF(LOOKUP($J1069,RABAT!$A$6:$A$9,RABAT!$A$6:$A$9)=$J1069,LOOKUP($J1069,RABAT!$A$6:$A$9,RABAT!C$6:C$9),"---")</f>
        <v>0</v>
      </c>
      <c r="G1069" s="107">
        <f t="shared" si="79"/>
        <v>1796</v>
      </c>
      <c r="H1069" s="117" t="s">
        <v>2385</v>
      </c>
      <c r="I1069" s="39" t="s">
        <v>1741</v>
      </c>
      <c r="J1069" s="40" t="s">
        <v>2365</v>
      </c>
      <c r="K1069" s="39" t="s">
        <v>2364</v>
      </c>
      <c r="M1069" s="7">
        <f t="shared" si="77"/>
        <v>0</v>
      </c>
    </row>
    <row r="1070" spans="1:13" ht="12.75" customHeight="1">
      <c r="A1070" s="3">
        <v>1075</v>
      </c>
      <c r="B1070" s="105" t="s">
        <v>1744</v>
      </c>
      <c r="C1070" s="105" t="s">
        <v>3459</v>
      </c>
      <c r="D1070" s="108" t="s">
        <v>4698</v>
      </c>
      <c r="E1070" s="114">
        <v>1360</v>
      </c>
      <c r="F1070" s="178">
        <f>IF(LOOKUP($J1070,RABAT!$A$6:$A$9,RABAT!$A$6:$A$9)=$J1070,LOOKUP($J1070,RABAT!$A$6:$A$9,RABAT!C$6:C$9),"---")</f>
        <v>0</v>
      </c>
      <c r="G1070" s="107">
        <f t="shared" si="79"/>
        <v>1360</v>
      </c>
      <c r="H1070" s="117" t="s">
        <v>2388</v>
      </c>
      <c r="I1070" s="39" t="s">
        <v>1741</v>
      </c>
      <c r="J1070" s="40" t="s">
        <v>2365</v>
      </c>
      <c r="K1070" s="39" t="s">
        <v>2364</v>
      </c>
      <c r="M1070" s="7">
        <f t="shared" si="77"/>
        <v>0</v>
      </c>
    </row>
    <row r="1071" spans="1:13" ht="12.75" customHeight="1">
      <c r="A1071" s="7">
        <v>1076</v>
      </c>
      <c r="B1071" s="105" t="s">
        <v>1745</v>
      </c>
      <c r="C1071" s="105" t="s">
        <v>1746</v>
      </c>
      <c r="D1071" s="108" t="s">
        <v>4698</v>
      </c>
      <c r="E1071" s="114">
        <v>1253</v>
      </c>
      <c r="F1071" s="178">
        <f>IF(LOOKUP($J1071,RABAT!$A$6:$A$9,RABAT!$A$6:$A$9)=$J1071,LOOKUP($J1071,RABAT!$A$6:$A$9,RABAT!C$6:C$9),"---")</f>
        <v>0</v>
      </c>
      <c r="G1071" s="107">
        <f t="shared" si="79"/>
        <v>1253</v>
      </c>
      <c r="H1071" s="117" t="s">
        <v>2391</v>
      </c>
      <c r="I1071" s="39" t="s">
        <v>1822</v>
      </c>
      <c r="J1071" s="40" t="s">
        <v>2365</v>
      </c>
      <c r="K1071" s="39" t="s">
        <v>2364</v>
      </c>
      <c r="M1071" s="7">
        <f t="shared" si="77"/>
        <v>0</v>
      </c>
    </row>
    <row r="1072" spans="1:13" ht="12.75" customHeight="1">
      <c r="A1072" s="3">
        <v>1077</v>
      </c>
      <c r="B1072" s="105" t="s">
        <v>1747</v>
      </c>
      <c r="C1072" s="105" t="s">
        <v>1748</v>
      </c>
      <c r="D1072" s="108" t="s">
        <v>4698</v>
      </c>
      <c r="E1072" s="114">
        <v>1548</v>
      </c>
      <c r="F1072" s="178">
        <f>IF(LOOKUP($J1072,RABAT!$A$6:$A$9,RABAT!$A$6:$A$9)=$J1072,LOOKUP($J1072,RABAT!$A$6:$A$9,RABAT!C$6:C$9),"---")</f>
        <v>0</v>
      </c>
      <c r="G1072" s="107">
        <f t="shared" si="79"/>
        <v>1548</v>
      </c>
      <c r="H1072" s="117" t="s">
        <v>2394</v>
      </c>
      <c r="I1072" s="39" t="s">
        <v>1822</v>
      </c>
      <c r="J1072" s="40" t="s">
        <v>2365</v>
      </c>
      <c r="K1072" s="39" t="s">
        <v>2364</v>
      </c>
      <c r="M1072" s="7">
        <f t="shared" si="77"/>
        <v>0</v>
      </c>
    </row>
    <row r="1073" spans="1:13" ht="12.75" customHeight="1">
      <c r="A1073" s="7">
        <v>1078</v>
      </c>
      <c r="B1073" s="105" t="s">
        <v>1749</v>
      </c>
      <c r="C1073" s="105" t="s">
        <v>1750</v>
      </c>
      <c r="D1073" s="108" t="s">
        <v>4698</v>
      </c>
      <c r="E1073" s="114">
        <v>1877</v>
      </c>
      <c r="F1073" s="178">
        <f>IF(LOOKUP($J1073,RABAT!$A$6:$A$9,RABAT!$A$6:$A$9)=$J1073,LOOKUP($J1073,RABAT!$A$6:$A$9,RABAT!C$6:C$9),"---")</f>
        <v>0</v>
      </c>
      <c r="G1073" s="107">
        <f t="shared" si="79"/>
        <v>1877</v>
      </c>
      <c r="H1073" s="117" t="s">
        <v>1825</v>
      </c>
      <c r="I1073" s="39" t="s">
        <v>1822</v>
      </c>
      <c r="J1073" s="40" t="s">
        <v>2365</v>
      </c>
      <c r="K1073" s="39" t="s">
        <v>2364</v>
      </c>
      <c r="M1073" s="7">
        <f t="shared" si="77"/>
        <v>0</v>
      </c>
    </row>
    <row r="1074" spans="1:13" ht="12.75" customHeight="1">
      <c r="A1074" s="3">
        <v>1079</v>
      </c>
      <c r="B1074" s="105" t="s">
        <v>1751</v>
      </c>
      <c r="C1074" s="105" t="s">
        <v>1752</v>
      </c>
      <c r="D1074" s="108" t="s">
        <v>4698</v>
      </c>
      <c r="E1074" s="114">
        <v>2667</v>
      </c>
      <c r="F1074" s="178">
        <f>IF(LOOKUP($J1074,RABAT!$A$6:$A$9,RABAT!$A$6:$A$9)=$J1074,LOOKUP($J1074,RABAT!$A$6:$A$9,RABAT!C$6:C$9),"---")</f>
        <v>0</v>
      </c>
      <c r="G1074" s="107">
        <f t="shared" si="79"/>
        <v>2667</v>
      </c>
      <c r="H1074" s="117" t="s">
        <v>956</v>
      </c>
      <c r="I1074" s="39" t="s">
        <v>1822</v>
      </c>
      <c r="J1074" s="40" t="s">
        <v>2365</v>
      </c>
      <c r="K1074" s="39" t="s">
        <v>2364</v>
      </c>
      <c r="M1074" s="7">
        <f t="shared" si="77"/>
        <v>0</v>
      </c>
    </row>
    <row r="1075" spans="1:13" ht="12.75" customHeight="1">
      <c r="A1075" s="7">
        <v>1080</v>
      </c>
      <c r="B1075" s="105" t="s">
        <v>1753</v>
      </c>
      <c r="C1075" s="105" t="s">
        <v>1754</v>
      </c>
      <c r="D1075" s="108" t="s">
        <v>4698</v>
      </c>
      <c r="E1075" s="114">
        <v>3232</v>
      </c>
      <c r="F1075" s="178">
        <f>IF(LOOKUP($J1075,RABAT!$A$6:$A$9,RABAT!$A$6:$A$9)=$J1075,LOOKUP($J1075,RABAT!$A$6:$A$9,RABAT!C$6:C$9),"---")</f>
        <v>0</v>
      </c>
      <c r="G1075" s="107">
        <f t="shared" si="79"/>
        <v>3232</v>
      </c>
      <c r="H1075" s="117" t="s">
        <v>1828</v>
      </c>
      <c r="I1075" s="39" t="s">
        <v>1822</v>
      </c>
      <c r="J1075" s="40" t="s">
        <v>2365</v>
      </c>
      <c r="K1075" s="39" t="s">
        <v>2364</v>
      </c>
      <c r="M1075" s="7">
        <f t="shared" si="77"/>
        <v>0</v>
      </c>
    </row>
    <row r="1076" spans="1:13" ht="12.75" customHeight="1">
      <c r="A1076" s="3">
        <v>1081</v>
      </c>
      <c r="B1076" s="105" t="s">
        <v>1755</v>
      </c>
      <c r="C1076" s="105" t="s">
        <v>1756</v>
      </c>
      <c r="D1076" s="108" t="s">
        <v>4698</v>
      </c>
      <c r="E1076" s="114">
        <v>3768</v>
      </c>
      <c r="F1076" s="178">
        <f>IF(LOOKUP($J1076,RABAT!$A$6:$A$9,RABAT!$A$6:$A$9)=$J1076,LOOKUP($J1076,RABAT!$A$6:$A$9,RABAT!C$6:C$9),"---")</f>
        <v>0</v>
      </c>
      <c r="G1076" s="107">
        <f t="shared" si="79"/>
        <v>3768</v>
      </c>
      <c r="H1076" s="117" t="s">
        <v>1831</v>
      </c>
      <c r="I1076" s="39" t="s">
        <v>1822</v>
      </c>
      <c r="J1076" s="40" t="s">
        <v>2365</v>
      </c>
      <c r="K1076" s="39" t="s">
        <v>2364</v>
      </c>
      <c r="M1076" s="7">
        <f t="shared" si="77"/>
        <v>0</v>
      </c>
    </row>
    <row r="1077" spans="1:13" ht="12.75" customHeight="1">
      <c r="A1077" s="7">
        <v>1082</v>
      </c>
      <c r="B1077" s="105" t="s">
        <v>1757</v>
      </c>
      <c r="C1077" s="105" t="s">
        <v>1758</v>
      </c>
      <c r="D1077" s="108" t="s">
        <v>4698</v>
      </c>
      <c r="E1077" s="114">
        <v>5131</v>
      </c>
      <c r="F1077" s="178">
        <f>IF(LOOKUP($J1077,RABAT!$A$6:$A$9,RABAT!$A$6:$A$9)=$J1077,LOOKUP($J1077,RABAT!$A$6:$A$9,RABAT!C$6:C$9),"---")</f>
        <v>0</v>
      </c>
      <c r="G1077" s="107">
        <f t="shared" si="79"/>
        <v>5131</v>
      </c>
      <c r="H1077" s="117" t="s">
        <v>1834</v>
      </c>
      <c r="I1077" s="39" t="s">
        <v>1822</v>
      </c>
      <c r="J1077" s="40" t="s">
        <v>2365</v>
      </c>
      <c r="K1077" s="39" t="s">
        <v>2364</v>
      </c>
      <c r="M1077" s="7">
        <f t="shared" si="77"/>
        <v>0</v>
      </c>
    </row>
    <row r="1078" spans="1:13" ht="12.75" customHeight="1">
      <c r="A1078" s="3">
        <v>1083</v>
      </c>
      <c r="B1078" s="105" t="s">
        <v>1759</v>
      </c>
      <c r="C1078" s="105" t="s">
        <v>1760</v>
      </c>
      <c r="D1078" s="108" t="s">
        <v>4698</v>
      </c>
      <c r="E1078" s="114">
        <v>5942</v>
      </c>
      <c r="F1078" s="178">
        <f>IF(LOOKUP($J1078,RABAT!$A$6:$A$9,RABAT!$A$6:$A$9)=$J1078,LOOKUP($J1078,RABAT!$A$6:$A$9,RABAT!C$6:C$9),"---")</f>
        <v>0</v>
      </c>
      <c r="G1078" s="107">
        <f t="shared" si="79"/>
        <v>5942</v>
      </c>
      <c r="H1078" s="117" t="s">
        <v>1786</v>
      </c>
      <c r="I1078" s="39" t="s">
        <v>1822</v>
      </c>
      <c r="J1078" s="40" t="s">
        <v>2365</v>
      </c>
      <c r="K1078" s="39" t="s">
        <v>2364</v>
      </c>
      <c r="M1078" s="7">
        <f t="shared" si="77"/>
        <v>0</v>
      </c>
    </row>
    <row r="1079" spans="1:13" ht="12.75" customHeight="1">
      <c r="A1079" s="7">
        <v>1084</v>
      </c>
      <c r="B1079" s="105" t="s">
        <v>1761</v>
      </c>
      <c r="C1079" s="105" t="s">
        <v>3456</v>
      </c>
      <c r="D1079" s="108" t="s">
        <v>4698</v>
      </c>
      <c r="E1079" s="114">
        <v>11702</v>
      </c>
      <c r="F1079" s="178">
        <f>IF(LOOKUP($J1079,RABAT!$A$6:$A$9,RABAT!$A$6:$A$9)=$J1079,LOOKUP($J1079,RABAT!$A$6:$A$9,RABAT!C$6:C$9),"---")</f>
        <v>0</v>
      </c>
      <c r="G1079" s="107">
        <f t="shared" si="79"/>
        <v>11702</v>
      </c>
      <c r="H1079" s="117" t="s">
        <v>957</v>
      </c>
      <c r="I1079" s="39" t="s">
        <v>1822</v>
      </c>
      <c r="J1079" s="40" t="s">
        <v>2365</v>
      </c>
      <c r="K1079" s="39" t="s">
        <v>2364</v>
      </c>
      <c r="M1079" s="7">
        <f t="shared" si="77"/>
        <v>0</v>
      </c>
    </row>
    <row r="1080" spans="1:13" ht="12.75" customHeight="1">
      <c r="A1080" s="3">
        <v>1085</v>
      </c>
      <c r="B1080" s="105" t="s">
        <v>1762</v>
      </c>
      <c r="C1080" s="105" t="s">
        <v>3460</v>
      </c>
      <c r="D1080" s="108" t="s">
        <v>4698</v>
      </c>
      <c r="E1080" s="114">
        <v>9200</v>
      </c>
      <c r="F1080" s="178">
        <f>IF(LOOKUP($J1080,RABAT!$A$6:$A$9,RABAT!$A$6:$A$9)=$J1080,LOOKUP($J1080,RABAT!$A$6:$A$9,RABAT!C$6:C$9),"---")</f>
        <v>0</v>
      </c>
      <c r="G1080" s="107">
        <f t="shared" si="79"/>
        <v>9200</v>
      </c>
      <c r="H1080" s="117" t="s">
        <v>1787</v>
      </c>
      <c r="I1080" s="39" t="s">
        <v>1822</v>
      </c>
      <c r="J1080" s="40" t="s">
        <v>2365</v>
      </c>
      <c r="K1080" s="39" t="s">
        <v>2364</v>
      </c>
      <c r="M1080" s="7">
        <f t="shared" si="77"/>
        <v>0</v>
      </c>
    </row>
    <row r="1081" spans="1:13" ht="12.75" customHeight="1">
      <c r="A1081" s="7">
        <v>1086</v>
      </c>
      <c r="B1081" s="105" t="s">
        <v>1763</v>
      </c>
      <c r="C1081" s="105" t="s">
        <v>3461</v>
      </c>
      <c r="D1081" s="108" t="s">
        <v>4698</v>
      </c>
      <c r="E1081" s="114">
        <v>16873</v>
      </c>
      <c r="F1081" s="178">
        <f>IF(LOOKUP($J1081,RABAT!$A$6:$A$9,RABAT!$A$6:$A$9)=$J1081,LOOKUP($J1081,RABAT!$A$6:$A$9,RABAT!C$6:C$9),"---")</f>
        <v>0</v>
      </c>
      <c r="G1081" s="107">
        <f t="shared" si="79"/>
        <v>16873</v>
      </c>
      <c r="H1081" s="117" t="s">
        <v>958</v>
      </c>
      <c r="I1081" s="39" t="s">
        <v>1822</v>
      </c>
      <c r="J1081" s="40" t="s">
        <v>2365</v>
      </c>
      <c r="K1081" s="39" t="s">
        <v>2364</v>
      </c>
      <c r="M1081" s="7">
        <f t="shared" si="77"/>
        <v>0</v>
      </c>
    </row>
    <row r="1082" spans="1:13" ht="12.75" customHeight="1">
      <c r="A1082" s="3">
        <v>1087</v>
      </c>
      <c r="B1082" s="105" t="s">
        <v>2092</v>
      </c>
      <c r="C1082" s="105" t="s">
        <v>3462</v>
      </c>
      <c r="D1082" s="105" t="s">
        <v>4700</v>
      </c>
      <c r="E1082" s="114">
        <v>27196</v>
      </c>
      <c r="F1082" s="178">
        <f>IF(LOOKUP($J1082,RABAT!$A$6:$A$9,RABAT!$A$6:$A$9)=$J1082,LOOKUP($J1082,RABAT!$A$6:$A$9,RABAT!C$6:C$9),"---")</f>
        <v>0</v>
      </c>
      <c r="G1082" s="107">
        <f t="shared" si="79"/>
        <v>27196</v>
      </c>
      <c r="H1082" s="117" t="s">
        <v>3610</v>
      </c>
      <c r="I1082" s="39" t="s">
        <v>1822</v>
      </c>
      <c r="J1082" s="40" t="s">
        <v>2365</v>
      </c>
      <c r="K1082" s="39" t="s">
        <v>2364</v>
      </c>
      <c r="M1082" s="7">
        <f t="shared" si="77"/>
        <v>0</v>
      </c>
    </row>
    <row r="1083" spans="1:13" ht="12.75" customHeight="1">
      <c r="A1083" s="7">
        <v>1088</v>
      </c>
      <c r="B1083" s="105" t="s">
        <v>2093</v>
      </c>
      <c r="C1083" s="105" t="s">
        <v>2094</v>
      </c>
      <c r="D1083" s="105" t="s">
        <v>4700</v>
      </c>
      <c r="E1083" s="114">
        <v>33950</v>
      </c>
      <c r="F1083" s="178">
        <f>IF(LOOKUP($J1083,RABAT!$A$6:$A$9,RABAT!$A$6:$A$9)=$J1083,LOOKUP($J1083,RABAT!$A$6:$A$9,RABAT!C$6:C$9),"---")</f>
        <v>0</v>
      </c>
      <c r="G1083" s="107">
        <f t="shared" si="79"/>
        <v>33950</v>
      </c>
      <c r="H1083" s="117" t="s">
        <v>3109</v>
      </c>
      <c r="I1083" s="39" t="s">
        <v>1822</v>
      </c>
      <c r="J1083" s="40" t="s">
        <v>2365</v>
      </c>
      <c r="K1083" s="39" t="s">
        <v>2364</v>
      </c>
      <c r="M1083" s="7">
        <f t="shared" si="77"/>
        <v>0</v>
      </c>
    </row>
    <row r="1084" spans="1:13" ht="12.75" customHeight="1">
      <c r="A1084" s="3">
        <v>1089</v>
      </c>
      <c r="B1084" s="105" t="s">
        <v>2095</v>
      </c>
      <c r="C1084" s="105" t="s">
        <v>2096</v>
      </c>
      <c r="D1084" s="105" t="s">
        <v>4700</v>
      </c>
      <c r="E1084" s="114">
        <v>41722</v>
      </c>
      <c r="F1084" s="178">
        <f>IF(LOOKUP($J1084,RABAT!$A$6:$A$9,RABAT!$A$6:$A$9)=$J1084,LOOKUP($J1084,RABAT!$A$6:$A$9,RABAT!C$6:C$9),"---")</f>
        <v>0</v>
      </c>
      <c r="G1084" s="107">
        <f t="shared" si="79"/>
        <v>41722</v>
      </c>
      <c r="H1084" s="117" t="s">
        <v>3114</v>
      </c>
      <c r="I1084" s="39" t="s">
        <v>1741</v>
      </c>
      <c r="J1084" s="40" t="s">
        <v>2365</v>
      </c>
      <c r="K1084" s="39" t="s">
        <v>2364</v>
      </c>
      <c r="M1084" s="7">
        <f t="shared" si="77"/>
        <v>0</v>
      </c>
    </row>
    <row r="1085" spans="1:13" ht="12.75" customHeight="1">
      <c r="A1085" s="7">
        <v>1090</v>
      </c>
      <c r="B1085" s="105" t="s">
        <v>2097</v>
      </c>
      <c r="C1085" s="105" t="s">
        <v>2098</v>
      </c>
      <c r="D1085" s="105" t="s">
        <v>4700</v>
      </c>
      <c r="E1085" s="114">
        <v>50829</v>
      </c>
      <c r="F1085" s="178">
        <f>IF(LOOKUP($J1085,RABAT!$A$6:$A$9,RABAT!$A$6:$A$9)=$J1085,LOOKUP($J1085,RABAT!$A$6:$A$9,RABAT!C$6:C$9),"---")</f>
        <v>0</v>
      </c>
      <c r="G1085" s="107">
        <f t="shared" si="79"/>
        <v>50829</v>
      </c>
      <c r="H1085" s="117" t="s">
        <v>3110</v>
      </c>
      <c r="I1085" s="39" t="s">
        <v>1822</v>
      </c>
      <c r="J1085" s="40" t="s">
        <v>2365</v>
      </c>
      <c r="K1085" s="39" t="s">
        <v>2364</v>
      </c>
      <c r="M1085" s="7">
        <f t="shared" si="77"/>
        <v>0</v>
      </c>
    </row>
    <row r="1086" spans="1:13" ht="12.75" customHeight="1">
      <c r="A1086" s="3">
        <v>1091</v>
      </c>
      <c r="B1086" s="105" t="s">
        <v>2099</v>
      </c>
      <c r="C1086" s="105" t="s">
        <v>2100</v>
      </c>
      <c r="D1086" s="105" t="s">
        <v>4700</v>
      </c>
      <c r="E1086" s="106" t="s">
        <v>4664</v>
      </c>
      <c r="F1086" s="178">
        <f>IF(LOOKUP($J1086,RABAT!$A$6:$A$9,RABAT!$A$6:$A$9)=$J1086,LOOKUP($J1086,RABAT!$A$6:$A$9,RABAT!C$6:C$9),"---")</f>
        <v>0</v>
      </c>
      <c r="G1086" s="107" t="s">
        <v>4664</v>
      </c>
      <c r="H1086" s="117" t="s">
        <v>3111</v>
      </c>
      <c r="I1086" s="39" t="s">
        <v>1741</v>
      </c>
      <c r="J1086" s="40" t="s">
        <v>2365</v>
      </c>
      <c r="K1086" s="39" t="s">
        <v>2364</v>
      </c>
      <c r="M1086" s="7">
        <f t="shared" si="77"/>
        <v>0</v>
      </c>
    </row>
    <row r="1087" spans="1:13" ht="12.75" customHeight="1">
      <c r="A1087" s="7">
        <v>1092</v>
      </c>
      <c r="B1087" s="105" t="s">
        <v>2101</v>
      </c>
      <c r="C1087" s="105" t="s">
        <v>2102</v>
      </c>
      <c r="D1087" s="105" t="s">
        <v>4700</v>
      </c>
      <c r="E1087" s="106" t="s">
        <v>4664</v>
      </c>
      <c r="F1087" s="178">
        <f>IF(LOOKUP($J1087,RABAT!$A$6:$A$9,RABAT!$A$6:$A$9)=$J1087,LOOKUP($J1087,RABAT!$A$6:$A$9,RABAT!C$6:C$9),"---")</f>
        <v>0</v>
      </c>
      <c r="G1087" s="107" t="s">
        <v>4664</v>
      </c>
      <c r="H1087" s="118" t="s">
        <v>3112</v>
      </c>
      <c r="I1087" s="67" t="s">
        <v>1741</v>
      </c>
      <c r="J1087" s="68" t="s">
        <v>2365</v>
      </c>
      <c r="K1087" s="67" t="s">
        <v>2364</v>
      </c>
      <c r="M1087" s="7">
        <f t="shared" si="77"/>
        <v>0</v>
      </c>
    </row>
    <row r="1088" spans="1:13" s="3" customFormat="1" ht="12.75" customHeight="1">
      <c r="A1088" s="3">
        <v>1093</v>
      </c>
      <c r="B1088" s="129" t="s">
        <v>4678</v>
      </c>
      <c r="C1088" s="130" t="s">
        <v>4814</v>
      </c>
      <c r="D1088" s="131" t="s">
        <v>4696</v>
      </c>
      <c r="E1088" s="132" t="s">
        <v>4683</v>
      </c>
      <c r="F1088" s="176" t="s">
        <v>4684</v>
      </c>
      <c r="G1088" s="133" t="s">
        <v>4685</v>
      </c>
      <c r="H1088" s="103" t="s">
        <v>4680</v>
      </c>
      <c r="I1088" s="103" t="s">
        <v>4681</v>
      </c>
      <c r="J1088" s="103" t="s">
        <v>4682</v>
      </c>
      <c r="K1088" s="103" t="s">
        <v>2363</v>
      </c>
      <c r="M1088" s="7">
        <f t="shared" si="77"/>
        <v>0</v>
      </c>
    </row>
    <row r="1089" spans="1:13" ht="12.75" customHeight="1">
      <c r="A1089" s="7">
        <v>1094</v>
      </c>
      <c r="B1089" s="105" t="s">
        <v>1707</v>
      </c>
      <c r="C1089" s="105" t="s">
        <v>1708</v>
      </c>
      <c r="D1089" s="108" t="s">
        <v>4698</v>
      </c>
      <c r="E1089" s="114">
        <v>1275</v>
      </c>
      <c r="F1089" s="178">
        <f>IF(LOOKUP($J1089,RABAT!$A$6:$A$9,RABAT!$A$6:$A$9)=$J1089,LOOKUP($J1089,RABAT!$A$6:$A$9,RABAT!C$6:C$9),"---")</f>
        <v>0</v>
      </c>
      <c r="G1089" s="107">
        <f t="shared" ref="G1089:G1103" si="80">CEILING(E1089-(E1089*F1089),0.1)</f>
        <v>1275</v>
      </c>
      <c r="H1089" s="117" t="s">
        <v>2391</v>
      </c>
      <c r="I1089" s="39" t="s">
        <v>1468</v>
      </c>
      <c r="J1089" s="40" t="s">
        <v>2365</v>
      </c>
      <c r="K1089" s="39" t="s">
        <v>2364</v>
      </c>
      <c r="M1089" s="7">
        <f t="shared" si="77"/>
        <v>0</v>
      </c>
    </row>
    <row r="1090" spans="1:13" ht="12.75" customHeight="1">
      <c r="A1090" s="3">
        <v>1095</v>
      </c>
      <c r="B1090" s="105" t="s">
        <v>1709</v>
      </c>
      <c r="C1090" s="105" t="s">
        <v>1710</v>
      </c>
      <c r="D1090" s="108" t="s">
        <v>4698</v>
      </c>
      <c r="E1090" s="114">
        <v>1288</v>
      </c>
      <c r="F1090" s="178">
        <f>IF(LOOKUP($J1090,RABAT!$A$6:$A$9,RABAT!$A$6:$A$9)=$J1090,LOOKUP($J1090,RABAT!$A$6:$A$9,RABAT!C$6:C$9),"---")</f>
        <v>0</v>
      </c>
      <c r="G1090" s="107">
        <f t="shared" si="80"/>
        <v>1288</v>
      </c>
      <c r="H1090" s="117" t="s">
        <v>2394</v>
      </c>
      <c r="I1090" s="39" t="s">
        <v>1468</v>
      </c>
      <c r="J1090" s="40" t="s">
        <v>2365</v>
      </c>
      <c r="K1090" s="39" t="s">
        <v>2364</v>
      </c>
      <c r="M1090" s="7">
        <f t="shared" si="77"/>
        <v>0</v>
      </c>
    </row>
    <row r="1091" spans="1:13" ht="12.75" customHeight="1">
      <c r="A1091" s="7">
        <v>1096</v>
      </c>
      <c r="B1091" s="105" t="s">
        <v>1711</v>
      </c>
      <c r="C1091" s="105" t="s">
        <v>1712</v>
      </c>
      <c r="D1091" s="108" t="s">
        <v>4698</v>
      </c>
      <c r="E1091" s="114">
        <v>1542</v>
      </c>
      <c r="F1091" s="178">
        <f>IF(LOOKUP($J1091,RABAT!$A$6:$A$9,RABAT!$A$6:$A$9)=$J1091,LOOKUP($J1091,RABAT!$A$6:$A$9,RABAT!C$6:C$9),"---")</f>
        <v>0</v>
      </c>
      <c r="G1091" s="107">
        <f t="shared" si="80"/>
        <v>1542</v>
      </c>
      <c r="H1091" s="117" t="s">
        <v>1825</v>
      </c>
      <c r="I1091" s="39" t="s">
        <v>1468</v>
      </c>
      <c r="J1091" s="40" t="s">
        <v>2365</v>
      </c>
      <c r="K1091" s="39" t="s">
        <v>2364</v>
      </c>
      <c r="M1091" s="7">
        <f t="shared" ref="M1091:M1154" si="81">IF(H1091=H1090,1,0)</f>
        <v>0</v>
      </c>
    </row>
    <row r="1092" spans="1:13" ht="12.75" customHeight="1">
      <c r="A1092" s="3">
        <v>1097</v>
      </c>
      <c r="B1092" s="105" t="s">
        <v>1713</v>
      </c>
      <c r="C1092" s="105" t="s">
        <v>1714</v>
      </c>
      <c r="D1092" s="108" t="s">
        <v>4698</v>
      </c>
      <c r="E1092" s="114">
        <v>2234</v>
      </c>
      <c r="F1092" s="178">
        <f>IF(LOOKUP($J1092,RABAT!$A$6:$A$9,RABAT!$A$6:$A$9)=$J1092,LOOKUP($J1092,RABAT!$A$6:$A$9,RABAT!C$6:C$9),"---")</f>
        <v>0</v>
      </c>
      <c r="G1092" s="107">
        <f t="shared" si="80"/>
        <v>2234</v>
      </c>
      <c r="H1092" s="117" t="s">
        <v>956</v>
      </c>
      <c r="I1092" s="39" t="s">
        <v>1468</v>
      </c>
      <c r="J1092" s="40" t="s">
        <v>2365</v>
      </c>
      <c r="K1092" s="39" t="s">
        <v>2364</v>
      </c>
      <c r="M1092" s="7">
        <f t="shared" si="81"/>
        <v>0</v>
      </c>
    </row>
    <row r="1093" spans="1:13" ht="12.75" customHeight="1">
      <c r="A1093" s="7">
        <v>1098</v>
      </c>
      <c r="B1093" s="105" t="s">
        <v>1715</v>
      </c>
      <c r="C1093" s="105" t="s">
        <v>1716</v>
      </c>
      <c r="D1093" s="108" t="s">
        <v>4698</v>
      </c>
      <c r="E1093" s="114">
        <v>2492</v>
      </c>
      <c r="F1093" s="178">
        <f>IF(LOOKUP($J1093,RABAT!$A$6:$A$9,RABAT!$A$6:$A$9)=$J1093,LOOKUP($J1093,RABAT!$A$6:$A$9,RABAT!C$6:C$9),"---")</f>
        <v>0</v>
      </c>
      <c r="G1093" s="107">
        <f t="shared" si="80"/>
        <v>2492</v>
      </c>
      <c r="H1093" s="117" t="s">
        <v>1828</v>
      </c>
      <c r="I1093" s="39" t="s">
        <v>1468</v>
      </c>
      <c r="J1093" s="40" t="s">
        <v>2365</v>
      </c>
      <c r="K1093" s="39" t="s">
        <v>2364</v>
      </c>
      <c r="M1093" s="7">
        <f t="shared" si="81"/>
        <v>0</v>
      </c>
    </row>
    <row r="1094" spans="1:13" ht="12.75" customHeight="1">
      <c r="A1094" s="3">
        <v>1099</v>
      </c>
      <c r="B1094" s="105" t="s">
        <v>1717</v>
      </c>
      <c r="C1094" s="105" t="s">
        <v>1718</v>
      </c>
      <c r="D1094" s="108" t="s">
        <v>4698</v>
      </c>
      <c r="E1094" s="114">
        <v>2909</v>
      </c>
      <c r="F1094" s="178">
        <f>IF(LOOKUP($J1094,RABAT!$A$6:$A$9,RABAT!$A$6:$A$9)=$J1094,LOOKUP($J1094,RABAT!$A$6:$A$9,RABAT!C$6:C$9),"---")</f>
        <v>0</v>
      </c>
      <c r="G1094" s="107">
        <f t="shared" si="80"/>
        <v>2909</v>
      </c>
      <c r="H1094" s="117" t="s">
        <v>1831</v>
      </c>
      <c r="I1094" s="39" t="s">
        <v>1468</v>
      </c>
      <c r="J1094" s="40" t="s">
        <v>2365</v>
      </c>
      <c r="K1094" s="39" t="s">
        <v>2364</v>
      </c>
      <c r="M1094" s="7">
        <f t="shared" si="81"/>
        <v>0</v>
      </c>
    </row>
    <row r="1095" spans="1:13" ht="12.75" customHeight="1">
      <c r="A1095" s="7">
        <v>1100</v>
      </c>
      <c r="B1095" s="105" t="s">
        <v>1719</v>
      </c>
      <c r="C1095" s="105" t="s">
        <v>1720</v>
      </c>
      <c r="D1095" s="108" t="s">
        <v>4698</v>
      </c>
      <c r="E1095" s="114">
        <v>3850</v>
      </c>
      <c r="F1095" s="178">
        <f>IF(LOOKUP($J1095,RABAT!$A$6:$A$9,RABAT!$A$6:$A$9)=$J1095,LOOKUP($J1095,RABAT!$A$6:$A$9,RABAT!C$6:C$9),"---")</f>
        <v>0</v>
      </c>
      <c r="G1095" s="107">
        <f t="shared" si="80"/>
        <v>3850</v>
      </c>
      <c r="H1095" s="117" t="s">
        <v>1834</v>
      </c>
      <c r="I1095" s="39" t="s">
        <v>1468</v>
      </c>
      <c r="J1095" s="40" t="s">
        <v>2365</v>
      </c>
      <c r="K1095" s="39" t="s">
        <v>2364</v>
      </c>
      <c r="M1095" s="7">
        <f t="shared" si="81"/>
        <v>0</v>
      </c>
    </row>
    <row r="1096" spans="1:13" ht="12.75" customHeight="1">
      <c r="A1096" s="3">
        <v>1101</v>
      </c>
      <c r="B1096" s="105" t="s">
        <v>1721</v>
      </c>
      <c r="C1096" s="105" t="s">
        <v>1722</v>
      </c>
      <c r="D1096" s="108" t="s">
        <v>4698</v>
      </c>
      <c r="E1096" s="114">
        <v>4480</v>
      </c>
      <c r="F1096" s="178">
        <f>IF(LOOKUP($J1096,RABAT!$A$6:$A$9,RABAT!$A$6:$A$9)=$J1096,LOOKUP($J1096,RABAT!$A$6:$A$9,RABAT!C$6:C$9),"---")</f>
        <v>0</v>
      </c>
      <c r="G1096" s="107">
        <f t="shared" si="80"/>
        <v>4480</v>
      </c>
      <c r="H1096" s="117" t="s">
        <v>1786</v>
      </c>
      <c r="I1096" s="39" t="s">
        <v>1468</v>
      </c>
      <c r="J1096" s="40" t="s">
        <v>2365</v>
      </c>
      <c r="K1096" s="39" t="s">
        <v>2364</v>
      </c>
      <c r="M1096" s="7">
        <f t="shared" si="81"/>
        <v>0</v>
      </c>
    </row>
    <row r="1097" spans="1:13" ht="12.75" customHeight="1">
      <c r="A1097" s="7">
        <v>1102</v>
      </c>
      <c r="B1097" s="105" t="s">
        <v>1723</v>
      </c>
      <c r="C1097" s="105" t="s">
        <v>3463</v>
      </c>
      <c r="D1097" s="108" t="s">
        <v>4698</v>
      </c>
      <c r="E1097" s="114">
        <v>7110</v>
      </c>
      <c r="F1097" s="178">
        <f>IF(LOOKUP($J1097,RABAT!$A$6:$A$9,RABAT!$A$6:$A$9)=$J1097,LOOKUP($J1097,RABAT!$A$6:$A$9,RABAT!C$6:C$9),"---")</f>
        <v>0</v>
      </c>
      <c r="G1097" s="107">
        <f t="shared" si="80"/>
        <v>7110</v>
      </c>
      <c r="H1097" s="117" t="s">
        <v>957</v>
      </c>
      <c r="I1097" s="39" t="s">
        <v>1468</v>
      </c>
      <c r="J1097" s="40" t="s">
        <v>2365</v>
      </c>
      <c r="K1097" s="39" t="s">
        <v>2364</v>
      </c>
      <c r="M1097" s="7">
        <f t="shared" si="81"/>
        <v>0</v>
      </c>
    </row>
    <row r="1098" spans="1:13" ht="12.75" customHeight="1">
      <c r="A1098" s="3">
        <v>1103</v>
      </c>
      <c r="B1098" s="105" t="s">
        <v>1724</v>
      </c>
      <c r="C1098" s="105" t="s">
        <v>3464</v>
      </c>
      <c r="D1098" s="108" t="s">
        <v>4698</v>
      </c>
      <c r="E1098" s="114">
        <v>9763</v>
      </c>
      <c r="F1098" s="178">
        <f>IF(LOOKUP($J1098,RABAT!$A$6:$A$9,RABAT!$A$6:$A$9)=$J1098,LOOKUP($J1098,RABAT!$A$6:$A$9,RABAT!C$6:C$9),"---")</f>
        <v>0</v>
      </c>
      <c r="G1098" s="107">
        <f t="shared" si="80"/>
        <v>9763</v>
      </c>
      <c r="H1098" s="117" t="s">
        <v>1787</v>
      </c>
      <c r="I1098" s="39" t="s">
        <v>1468</v>
      </c>
      <c r="J1098" s="40" t="s">
        <v>2365</v>
      </c>
      <c r="K1098" s="39" t="s">
        <v>2364</v>
      </c>
      <c r="M1098" s="7">
        <f t="shared" si="81"/>
        <v>0</v>
      </c>
    </row>
    <row r="1099" spans="1:13" ht="12.75" customHeight="1">
      <c r="A1099" s="7">
        <v>1104</v>
      </c>
      <c r="B1099" s="105" t="s">
        <v>1725</v>
      </c>
      <c r="C1099" s="105" t="s">
        <v>3465</v>
      </c>
      <c r="D1099" s="108" t="s">
        <v>4698</v>
      </c>
      <c r="E1099" s="114">
        <v>14037</v>
      </c>
      <c r="F1099" s="178">
        <f>IF(LOOKUP($J1099,RABAT!$A$6:$A$9,RABAT!$A$6:$A$9)=$J1099,LOOKUP($J1099,RABAT!$A$6:$A$9,RABAT!C$6:C$9),"---")</f>
        <v>0</v>
      </c>
      <c r="G1099" s="107">
        <f t="shared" si="80"/>
        <v>14037</v>
      </c>
      <c r="H1099" s="117" t="s">
        <v>958</v>
      </c>
      <c r="I1099" s="39" t="s">
        <v>1468</v>
      </c>
      <c r="J1099" s="40" t="s">
        <v>2365</v>
      </c>
      <c r="K1099" s="39" t="s">
        <v>2364</v>
      </c>
      <c r="M1099" s="7">
        <f t="shared" si="81"/>
        <v>0</v>
      </c>
    </row>
    <row r="1100" spans="1:13" ht="12.75" customHeight="1">
      <c r="A1100" s="3">
        <v>1105</v>
      </c>
      <c r="B1100" s="105" t="s">
        <v>1726</v>
      </c>
      <c r="C1100" s="105" t="s">
        <v>3466</v>
      </c>
      <c r="D1100" s="105" t="s">
        <v>4700</v>
      </c>
      <c r="E1100" s="114">
        <v>17062</v>
      </c>
      <c r="F1100" s="178">
        <f>IF(LOOKUP($J1100,RABAT!$A$6:$A$9,RABAT!$A$6:$A$9)=$J1100,LOOKUP($J1100,RABAT!$A$6:$A$9,RABAT!C$6:C$9),"---")</f>
        <v>0</v>
      </c>
      <c r="G1100" s="107">
        <f t="shared" si="80"/>
        <v>17062</v>
      </c>
      <c r="H1100" s="117" t="s">
        <v>3610</v>
      </c>
      <c r="I1100" s="39" t="s">
        <v>1468</v>
      </c>
      <c r="J1100" s="40" t="s">
        <v>2365</v>
      </c>
      <c r="K1100" s="39" t="s">
        <v>2364</v>
      </c>
      <c r="M1100" s="7">
        <f t="shared" si="81"/>
        <v>0</v>
      </c>
    </row>
    <row r="1101" spans="1:13" ht="12.75" customHeight="1">
      <c r="A1101" s="7">
        <v>1106</v>
      </c>
      <c r="B1101" s="105" t="s">
        <v>1727</v>
      </c>
      <c r="C1101" s="105" t="s">
        <v>1728</v>
      </c>
      <c r="D1101" s="105" t="s">
        <v>4700</v>
      </c>
      <c r="E1101" s="114">
        <v>27616</v>
      </c>
      <c r="F1101" s="178">
        <f>IF(LOOKUP($J1101,RABAT!$A$6:$A$9,RABAT!$A$6:$A$9)=$J1101,LOOKUP($J1101,RABAT!$A$6:$A$9,RABAT!C$6:C$9),"---")</f>
        <v>0</v>
      </c>
      <c r="G1101" s="107">
        <f t="shared" si="80"/>
        <v>27616</v>
      </c>
      <c r="H1101" s="117" t="s">
        <v>3109</v>
      </c>
      <c r="I1101" s="39" t="s">
        <v>1468</v>
      </c>
      <c r="J1101" s="40" t="s">
        <v>2365</v>
      </c>
      <c r="K1101" s="39" t="s">
        <v>2364</v>
      </c>
      <c r="M1101" s="7">
        <f t="shared" si="81"/>
        <v>0</v>
      </c>
    </row>
    <row r="1102" spans="1:13" ht="12.75" customHeight="1">
      <c r="A1102" s="3">
        <v>1107</v>
      </c>
      <c r="B1102" s="105" t="s">
        <v>1729</v>
      </c>
      <c r="C1102" s="105" t="s">
        <v>1730</v>
      </c>
      <c r="D1102" s="105" t="s">
        <v>4700</v>
      </c>
      <c r="E1102" s="114">
        <v>28749</v>
      </c>
      <c r="F1102" s="178">
        <f>IF(LOOKUP($J1102,RABAT!$A$6:$A$9,RABAT!$A$6:$A$9)=$J1102,LOOKUP($J1102,RABAT!$A$6:$A$9,RABAT!C$6:C$9),"---")</f>
        <v>0</v>
      </c>
      <c r="G1102" s="107">
        <f t="shared" si="80"/>
        <v>28749</v>
      </c>
      <c r="H1102" s="117" t="s">
        <v>3114</v>
      </c>
      <c r="I1102" s="39" t="s">
        <v>1468</v>
      </c>
      <c r="J1102" s="40" t="s">
        <v>2365</v>
      </c>
      <c r="K1102" s="39" t="s">
        <v>2364</v>
      </c>
      <c r="M1102" s="7">
        <f t="shared" si="81"/>
        <v>0</v>
      </c>
    </row>
    <row r="1103" spans="1:13" ht="12.75" customHeight="1">
      <c r="A1103" s="7">
        <v>1108</v>
      </c>
      <c r="B1103" s="105" t="s">
        <v>1731</v>
      </c>
      <c r="C1103" s="105" t="s">
        <v>1732</v>
      </c>
      <c r="D1103" s="105" t="s">
        <v>4700</v>
      </c>
      <c r="E1103" s="114">
        <v>40074</v>
      </c>
      <c r="F1103" s="178">
        <f>IF(LOOKUP($J1103,RABAT!$A$6:$A$9,RABAT!$A$6:$A$9)=$J1103,LOOKUP($J1103,RABAT!$A$6:$A$9,RABAT!C$6:C$9),"---")</f>
        <v>0</v>
      </c>
      <c r="G1103" s="107">
        <f t="shared" si="80"/>
        <v>40074</v>
      </c>
      <c r="H1103" s="117" t="s">
        <v>3110</v>
      </c>
      <c r="I1103" s="39" t="s">
        <v>1468</v>
      </c>
      <c r="J1103" s="40" t="s">
        <v>2365</v>
      </c>
      <c r="K1103" s="39" t="s">
        <v>2364</v>
      </c>
      <c r="M1103" s="7">
        <f t="shared" si="81"/>
        <v>0</v>
      </c>
    </row>
    <row r="1104" spans="1:13" ht="12.75" customHeight="1">
      <c r="A1104" s="3">
        <v>1109</v>
      </c>
      <c r="B1104" s="105" t="s">
        <v>1733</v>
      </c>
      <c r="C1104" s="105" t="s">
        <v>1734</v>
      </c>
      <c r="D1104" s="105" t="s">
        <v>4700</v>
      </c>
      <c r="E1104" s="106" t="s">
        <v>4664</v>
      </c>
      <c r="F1104" s="178">
        <f>IF(LOOKUP($J1104,RABAT!$A$6:$A$9,RABAT!$A$6:$A$9)=$J1104,LOOKUP($J1104,RABAT!$A$6:$A$9,RABAT!C$6:C$9),"---")</f>
        <v>0</v>
      </c>
      <c r="G1104" s="107" t="s">
        <v>4664</v>
      </c>
      <c r="H1104" s="117" t="s">
        <v>3111</v>
      </c>
      <c r="I1104" s="39" t="s">
        <v>1468</v>
      </c>
      <c r="J1104" s="40" t="s">
        <v>2365</v>
      </c>
      <c r="K1104" s="39" t="s">
        <v>2364</v>
      </c>
      <c r="M1104" s="7">
        <f t="shared" si="81"/>
        <v>0</v>
      </c>
    </row>
    <row r="1105" spans="1:13" ht="12.75" customHeight="1">
      <c r="A1105" s="7">
        <v>1110</v>
      </c>
      <c r="B1105" s="105" t="s">
        <v>1735</v>
      </c>
      <c r="C1105" s="105" t="s">
        <v>1736</v>
      </c>
      <c r="D1105" s="105" t="s">
        <v>4700</v>
      </c>
      <c r="E1105" s="106" t="s">
        <v>4664</v>
      </c>
      <c r="F1105" s="178">
        <f>IF(LOOKUP($J1105,RABAT!$A$6:$A$9,RABAT!$A$6:$A$9)=$J1105,LOOKUP($J1105,RABAT!$A$6:$A$9,RABAT!C$6:C$9),"---")</f>
        <v>0</v>
      </c>
      <c r="G1105" s="107" t="s">
        <v>4664</v>
      </c>
      <c r="H1105" s="118" t="s">
        <v>3112</v>
      </c>
      <c r="I1105" s="67" t="s">
        <v>1468</v>
      </c>
      <c r="J1105" s="68" t="s">
        <v>2365</v>
      </c>
      <c r="K1105" s="67" t="s">
        <v>2364</v>
      </c>
      <c r="M1105" s="7">
        <f t="shared" si="81"/>
        <v>0</v>
      </c>
    </row>
    <row r="1106" spans="1:13" s="3" customFormat="1" ht="12.75" customHeight="1">
      <c r="A1106" s="3">
        <v>1111</v>
      </c>
      <c r="B1106" s="129" t="s">
        <v>4678</v>
      </c>
      <c r="C1106" s="130" t="s">
        <v>4815</v>
      </c>
      <c r="D1106" s="131" t="s">
        <v>4696</v>
      </c>
      <c r="E1106" s="132" t="s">
        <v>4683</v>
      </c>
      <c r="F1106" s="176" t="s">
        <v>4684</v>
      </c>
      <c r="G1106" s="133" t="s">
        <v>4685</v>
      </c>
      <c r="H1106" s="103" t="s">
        <v>4680</v>
      </c>
      <c r="I1106" s="103" t="s">
        <v>4681</v>
      </c>
      <c r="J1106" s="103" t="s">
        <v>4682</v>
      </c>
      <c r="K1106" s="103" t="s">
        <v>2363</v>
      </c>
      <c r="M1106" s="7">
        <f t="shared" si="81"/>
        <v>0</v>
      </c>
    </row>
    <row r="1107" spans="1:13" ht="12.75" customHeight="1">
      <c r="A1107" s="7">
        <v>1112</v>
      </c>
      <c r="B1107" s="105" t="s">
        <v>4959</v>
      </c>
      <c r="C1107" s="105" t="s">
        <v>4960</v>
      </c>
      <c r="D1107" s="105" t="s">
        <v>4698</v>
      </c>
      <c r="E1107" s="114">
        <v>113</v>
      </c>
      <c r="F1107" s="178">
        <f>IF(LOOKUP($J1107,RABAT!$A$6:$A$9,RABAT!$A$6:$A$9)=$J1107,LOOKUP($J1107,RABAT!$A$6:$A$9,RABAT!C$6:C$9),"---")</f>
        <v>0</v>
      </c>
      <c r="G1107" s="107">
        <f t="shared" ref="G1107:G1128" si="82">CEILING(E1107-(E1107*F1107),0.1)</f>
        <v>113</v>
      </c>
      <c r="H1107" s="117" t="s">
        <v>2369</v>
      </c>
      <c r="I1107" s="39" t="s">
        <v>1822</v>
      </c>
      <c r="J1107" s="40" t="s">
        <v>2365</v>
      </c>
      <c r="K1107" s="39" t="s">
        <v>2364</v>
      </c>
      <c r="M1107" s="7">
        <f t="shared" si="81"/>
        <v>0</v>
      </c>
    </row>
    <row r="1108" spans="1:13" ht="12.75" customHeight="1">
      <c r="A1108" s="3">
        <v>1113</v>
      </c>
      <c r="B1108" s="105" t="s">
        <v>4961</v>
      </c>
      <c r="C1108" s="105" t="s">
        <v>4962</v>
      </c>
      <c r="D1108" s="105" t="s">
        <v>4698</v>
      </c>
      <c r="E1108" s="114">
        <v>134</v>
      </c>
      <c r="F1108" s="178">
        <f>IF(LOOKUP($J1108,RABAT!$A$6:$A$9,RABAT!$A$6:$A$9)=$J1108,LOOKUP($J1108,RABAT!$A$6:$A$9,RABAT!C$6:C$9),"---")</f>
        <v>0</v>
      </c>
      <c r="G1108" s="107">
        <f t="shared" si="82"/>
        <v>134</v>
      </c>
      <c r="H1108" s="117" t="s">
        <v>2373</v>
      </c>
      <c r="I1108" s="39" t="s">
        <v>1822</v>
      </c>
      <c r="J1108" s="40" t="s">
        <v>2365</v>
      </c>
      <c r="K1108" s="39" t="s">
        <v>2364</v>
      </c>
      <c r="M1108" s="7">
        <f t="shared" si="81"/>
        <v>0</v>
      </c>
    </row>
    <row r="1109" spans="1:13" ht="12.75" customHeight="1">
      <c r="A1109" s="7">
        <v>1114</v>
      </c>
      <c r="B1109" s="105" t="s">
        <v>4963</v>
      </c>
      <c r="C1109" s="105" t="s">
        <v>4964</v>
      </c>
      <c r="D1109" s="105" t="s">
        <v>4698</v>
      </c>
      <c r="E1109" s="114">
        <v>170</v>
      </c>
      <c r="F1109" s="178">
        <f>IF(LOOKUP($J1109,RABAT!$A$6:$A$9,RABAT!$A$6:$A$9)=$J1109,LOOKUP($J1109,RABAT!$A$6:$A$9,RABAT!C$6:C$9),"---")</f>
        <v>0</v>
      </c>
      <c r="G1109" s="107">
        <f t="shared" si="82"/>
        <v>170</v>
      </c>
      <c r="H1109" s="117" t="s">
        <v>2376</v>
      </c>
      <c r="I1109" s="39" t="s">
        <v>1822</v>
      </c>
      <c r="J1109" s="40" t="s">
        <v>2365</v>
      </c>
      <c r="K1109" s="39" t="s">
        <v>2364</v>
      </c>
      <c r="M1109" s="7">
        <f t="shared" si="81"/>
        <v>0</v>
      </c>
    </row>
    <row r="1110" spans="1:13" ht="12.75" customHeight="1">
      <c r="A1110" s="3">
        <v>1115</v>
      </c>
      <c r="B1110" s="105" t="s">
        <v>4965</v>
      </c>
      <c r="C1110" s="105" t="s">
        <v>4966</v>
      </c>
      <c r="D1110" s="105" t="s">
        <v>4698</v>
      </c>
      <c r="E1110" s="114">
        <v>205</v>
      </c>
      <c r="F1110" s="178">
        <f>IF(LOOKUP($J1110,RABAT!$A$6:$A$9,RABAT!$A$6:$A$9)=$J1110,LOOKUP($J1110,RABAT!$A$6:$A$9,RABAT!C$6:C$9),"---")</f>
        <v>0</v>
      </c>
      <c r="G1110" s="107">
        <f t="shared" si="82"/>
        <v>205</v>
      </c>
      <c r="H1110" s="117" t="s">
        <v>2379</v>
      </c>
      <c r="I1110" s="39" t="s">
        <v>1822</v>
      </c>
      <c r="J1110" s="40" t="s">
        <v>2365</v>
      </c>
      <c r="K1110" s="39" t="s">
        <v>2364</v>
      </c>
      <c r="M1110" s="7">
        <f t="shared" si="81"/>
        <v>0</v>
      </c>
    </row>
    <row r="1111" spans="1:13" ht="12.75" customHeight="1">
      <c r="A1111" s="7">
        <v>1116</v>
      </c>
      <c r="B1111" s="105" t="s">
        <v>4967</v>
      </c>
      <c r="C1111" s="105" t="s">
        <v>4968</v>
      </c>
      <c r="D1111" s="105" t="s">
        <v>4697</v>
      </c>
      <c r="E1111" s="114">
        <v>268</v>
      </c>
      <c r="F1111" s="178">
        <f>IF(LOOKUP($J1111,RABAT!$A$6:$A$9,RABAT!$A$6:$A$9)=$J1111,LOOKUP($J1111,RABAT!$A$6:$A$9,RABAT!C$6:C$9),"---")</f>
        <v>0</v>
      </c>
      <c r="G1111" s="107">
        <f t="shared" si="82"/>
        <v>268</v>
      </c>
      <c r="H1111" s="117" t="s">
        <v>2382</v>
      </c>
      <c r="I1111" s="39" t="s">
        <v>1822</v>
      </c>
      <c r="J1111" s="40" t="s">
        <v>2365</v>
      </c>
      <c r="K1111" s="39" t="s">
        <v>2364</v>
      </c>
      <c r="M1111" s="7">
        <f t="shared" si="81"/>
        <v>0</v>
      </c>
    </row>
    <row r="1112" spans="1:13" ht="12.75" customHeight="1">
      <c r="A1112" s="3">
        <v>1117</v>
      </c>
      <c r="B1112" s="105" t="s">
        <v>4969</v>
      </c>
      <c r="C1112" s="105" t="s">
        <v>4970</v>
      </c>
      <c r="D1112" s="105" t="s">
        <v>4697</v>
      </c>
      <c r="E1112" s="114">
        <v>371</v>
      </c>
      <c r="F1112" s="178">
        <f>IF(LOOKUP($J1112,RABAT!$A$6:$A$9,RABAT!$A$6:$A$9)=$J1112,LOOKUP($J1112,RABAT!$A$6:$A$9,RABAT!C$6:C$9),"---")</f>
        <v>0</v>
      </c>
      <c r="G1112" s="107">
        <f t="shared" si="82"/>
        <v>371</v>
      </c>
      <c r="H1112" s="117" t="s">
        <v>2385</v>
      </c>
      <c r="I1112" s="39" t="s">
        <v>1822</v>
      </c>
      <c r="J1112" s="40" t="s">
        <v>2365</v>
      </c>
      <c r="K1112" s="39" t="s">
        <v>2364</v>
      </c>
      <c r="M1112" s="7">
        <f t="shared" si="81"/>
        <v>0</v>
      </c>
    </row>
    <row r="1113" spans="1:13" ht="12.75" customHeight="1">
      <c r="A1113" s="7">
        <v>1118</v>
      </c>
      <c r="B1113" s="105" t="s">
        <v>4971</v>
      </c>
      <c r="C1113" s="105" t="s">
        <v>4972</v>
      </c>
      <c r="D1113" s="105" t="s">
        <v>4697</v>
      </c>
      <c r="E1113" s="114">
        <v>559</v>
      </c>
      <c r="F1113" s="178">
        <f>IF(LOOKUP($J1113,RABAT!$A$6:$A$9,RABAT!$A$6:$A$9)=$J1113,LOOKUP($J1113,RABAT!$A$6:$A$9,RABAT!C$6:C$9),"---")</f>
        <v>0</v>
      </c>
      <c r="G1113" s="107">
        <f t="shared" si="82"/>
        <v>559</v>
      </c>
      <c r="H1113" s="117" t="s">
        <v>2388</v>
      </c>
      <c r="I1113" s="39" t="s">
        <v>1822</v>
      </c>
      <c r="J1113" s="40" t="s">
        <v>2365</v>
      </c>
      <c r="K1113" s="39" t="s">
        <v>2364</v>
      </c>
      <c r="M1113" s="7">
        <f t="shared" si="81"/>
        <v>0</v>
      </c>
    </row>
    <row r="1114" spans="1:13" ht="12.75" customHeight="1">
      <c r="A1114" s="3">
        <v>1119</v>
      </c>
      <c r="B1114" s="105" t="s">
        <v>4973</v>
      </c>
      <c r="C1114" s="105" t="s">
        <v>4974</v>
      </c>
      <c r="D1114" s="105" t="s">
        <v>4697</v>
      </c>
      <c r="E1114" s="114">
        <v>696</v>
      </c>
      <c r="F1114" s="178">
        <f>IF(LOOKUP($J1114,RABAT!$A$6:$A$9,RABAT!$A$6:$A$9)=$J1114,LOOKUP($J1114,RABAT!$A$6:$A$9,RABAT!C$6:C$9),"---")</f>
        <v>0</v>
      </c>
      <c r="G1114" s="107">
        <f t="shared" si="82"/>
        <v>696</v>
      </c>
      <c r="H1114" s="117" t="s">
        <v>2391</v>
      </c>
      <c r="I1114" s="39" t="s">
        <v>1822</v>
      </c>
      <c r="J1114" s="40" t="s">
        <v>2365</v>
      </c>
      <c r="K1114" s="39" t="s">
        <v>2364</v>
      </c>
      <c r="M1114" s="7">
        <f t="shared" si="81"/>
        <v>0</v>
      </c>
    </row>
    <row r="1115" spans="1:13" ht="12.75" customHeight="1">
      <c r="A1115" s="7">
        <v>1120</v>
      </c>
      <c r="B1115" s="105" t="s">
        <v>4975</v>
      </c>
      <c r="C1115" s="105" t="s">
        <v>4976</v>
      </c>
      <c r="D1115" s="105" t="s">
        <v>4697</v>
      </c>
      <c r="E1115" s="114">
        <v>979</v>
      </c>
      <c r="F1115" s="178">
        <f>IF(LOOKUP($J1115,RABAT!$A$6:$A$9,RABAT!$A$6:$A$9)=$J1115,LOOKUP($J1115,RABAT!$A$6:$A$9,RABAT!C$6:C$9),"---")</f>
        <v>0</v>
      </c>
      <c r="G1115" s="107">
        <f t="shared" si="82"/>
        <v>979</v>
      </c>
      <c r="H1115" s="117" t="s">
        <v>2394</v>
      </c>
      <c r="I1115" s="39" t="s">
        <v>1822</v>
      </c>
      <c r="J1115" s="40" t="s">
        <v>2365</v>
      </c>
      <c r="K1115" s="39" t="s">
        <v>2364</v>
      </c>
      <c r="M1115" s="7">
        <f t="shared" si="81"/>
        <v>0</v>
      </c>
    </row>
    <row r="1116" spans="1:13" ht="12.75" customHeight="1">
      <c r="A1116" s="3">
        <v>1121</v>
      </c>
      <c r="B1116" s="105" t="s">
        <v>4395</v>
      </c>
      <c r="C1116" s="105" t="s">
        <v>4396</v>
      </c>
      <c r="D1116" s="105" t="s">
        <v>4698</v>
      </c>
      <c r="E1116" s="114">
        <v>1721</v>
      </c>
      <c r="F1116" s="178">
        <f>IF(LOOKUP($J1116,RABAT!$A$6:$A$9,RABAT!$A$6:$A$9)=$J1116,LOOKUP($J1116,RABAT!$A$6:$A$9,RABAT!C$6:C$9),"---")</f>
        <v>0</v>
      </c>
      <c r="G1116" s="107">
        <f t="shared" si="82"/>
        <v>1721</v>
      </c>
      <c r="H1116" s="117" t="s">
        <v>1825</v>
      </c>
      <c r="I1116" s="39" t="s">
        <v>1822</v>
      </c>
      <c r="J1116" s="40" t="s">
        <v>2365</v>
      </c>
      <c r="K1116" s="39" t="s">
        <v>2364</v>
      </c>
      <c r="M1116" s="7">
        <f t="shared" si="81"/>
        <v>0</v>
      </c>
    </row>
    <row r="1117" spans="1:13" ht="12.75" customHeight="1">
      <c r="A1117" s="7">
        <v>1122</v>
      </c>
      <c r="B1117" s="105" t="s">
        <v>4397</v>
      </c>
      <c r="C1117" s="105" t="s">
        <v>4398</v>
      </c>
      <c r="D1117" s="105" t="s">
        <v>4698</v>
      </c>
      <c r="E1117" s="114">
        <v>2603</v>
      </c>
      <c r="F1117" s="178">
        <f>IF(LOOKUP($J1117,RABAT!$A$6:$A$9,RABAT!$A$6:$A$9)=$J1117,LOOKUP($J1117,RABAT!$A$6:$A$9,RABAT!C$6:C$9),"---")</f>
        <v>0</v>
      </c>
      <c r="G1117" s="107">
        <f t="shared" si="82"/>
        <v>2603</v>
      </c>
      <c r="H1117" s="117" t="s">
        <v>956</v>
      </c>
      <c r="I1117" s="39" t="s">
        <v>1822</v>
      </c>
      <c r="J1117" s="40" t="s">
        <v>2365</v>
      </c>
      <c r="K1117" s="39" t="s">
        <v>2364</v>
      </c>
      <c r="M1117" s="7">
        <f t="shared" si="81"/>
        <v>0</v>
      </c>
    </row>
    <row r="1118" spans="1:13" ht="12.75" customHeight="1">
      <c r="A1118" s="3">
        <v>1123</v>
      </c>
      <c r="B1118" s="105" t="s">
        <v>4399</v>
      </c>
      <c r="C1118" s="105" t="s">
        <v>4400</v>
      </c>
      <c r="D1118" s="105" t="s">
        <v>4697</v>
      </c>
      <c r="E1118" s="114">
        <v>2422</v>
      </c>
      <c r="F1118" s="178">
        <f>IF(LOOKUP($J1118,RABAT!$A$6:$A$9,RABAT!$A$6:$A$9)=$J1118,LOOKUP($J1118,RABAT!$A$6:$A$9,RABAT!C$6:C$9),"---")</f>
        <v>0</v>
      </c>
      <c r="G1118" s="107">
        <f t="shared" si="82"/>
        <v>2422</v>
      </c>
      <c r="H1118" s="117" t="s">
        <v>1828</v>
      </c>
      <c r="I1118" s="39" t="s">
        <v>1822</v>
      </c>
      <c r="J1118" s="40" t="s">
        <v>2365</v>
      </c>
      <c r="K1118" s="39" t="s">
        <v>2364</v>
      </c>
      <c r="M1118" s="7">
        <f t="shared" si="81"/>
        <v>0</v>
      </c>
    </row>
    <row r="1119" spans="1:13" ht="12.75" customHeight="1">
      <c r="A1119" s="7">
        <v>1124</v>
      </c>
      <c r="B1119" s="105" t="s">
        <v>4401</v>
      </c>
      <c r="C1119" s="105" t="s">
        <v>4402</v>
      </c>
      <c r="D1119" s="105" t="s">
        <v>4698</v>
      </c>
      <c r="E1119" s="114">
        <v>4270</v>
      </c>
      <c r="F1119" s="178">
        <f>IF(LOOKUP($J1119,RABAT!$A$6:$A$9,RABAT!$A$6:$A$9)=$J1119,LOOKUP($J1119,RABAT!$A$6:$A$9,RABAT!C$6:C$9),"---")</f>
        <v>0</v>
      </c>
      <c r="G1119" s="107">
        <f t="shared" si="82"/>
        <v>4270</v>
      </c>
      <c r="H1119" s="117" t="s">
        <v>1831</v>
      </c>
      <c r="I1119" s="39" t="s">
        <v>1822</v>
      </c>
      <c r="J1119" s="40" t="s">
        <v>2365</v>
      </c>
      <c r="K1119" s="39" t="s">
        <v>2364</v>
      </c>
      <c r="M1119" s="7">
        <f t="shared" si="81"/>
        <v>0</v>
      </c>
    </row>
    <row r="1120" spans="1:13" ht="12.75" customHeight="1">
      <c r="A1120" s="3">
        <v>1125</v>
      </c>
      <c r="B1120" s="105" t="s">
        <v>4403</v>
      </c>
      <c r="C1120" s="105" t="s">
        <v>4404</v>
      </c>
      <c r="D1120" s="105" t="s">
        <v>4698</v>
      </c>
      <c r="E1120" s="114">
        <v>6158</v>
      </c>
      <c r="F1120" s="178">
        <f>IF(LOOKUP($J1120,RABAT!$A$6:$A$9,RABAT!$A$6:$A$9)=$J1120,LOOKUP($J1120,RABAT!$A$6:$A$9,RABAT!C$6:C$9),"---")</f>
        <v>0</v>
      </c>
      <c r="G1120" s="107">
        <f t="shared" si="82"/>
        <v>6158</v>
      </c>
      <c r="H1120" s="117" t="s">
        <v>1834</v>
      </c>
      <c r="I1120" s="39" t="s">
        <v>1822</v>
      </c>
      <c r="J1120" s="40" t="s">
        <v>2365</v>
      </c>
      <c r="K1120" s="39" t="s">
        <v>2364</v>
      </c>
      <c r="M1120" s="7">
        <f t="shared" si="81"/>
        <v>0</v>
      </c>
    </row>
    <row r="1121" spans="1:13" ht="12.75" customHeight="1">
      <c r="A1121" s="7">
        <v>1126</v>
      </c>
      <c r="B1121" s="105" t="s">
        <v>4405</v>
      </c>
      <c r="C1121" s="105" t="s">
        <v>4406</v>
      </c>
      <c r="D1121" s="105" t="s">
        <v>4697</v>
      </c>
      <c r="E1121" s="114">
        <v>5845</v>
      </c>
      <c r="F1121" s="178">
        <f>IF(LOOKUP($J1121,RABAT!$A$6:$A$9,RABAT!$A$6:$A$9)=$J1121,LOOKUP($J1121,RABAT!$A$6:$A$9,RABAT!C$6:C$9),"---")</f>
        <v>0</v>
      </c>
      <c r="G1121" s="107">
        <f t="shared" si="82"/>
        <v>5845</v>
      </c>
      <c r="H1121" s="117" t="s">
        <v>1786</v>
      </c>
      <c r="I1121" s="39" t="s">
        <v>1822</v>
      </c>
      <c r="J1121" s="40" t="s">
        <v>2365</v>
      </c>
      <c r="K1121" s="39" t="s">
        <v>2364</v>
      </c>
      <c r="M1121" s="7">
        <f t="shared" si="81"/>
        <v>0</v>
      </c>
    </row>
    <row r="1122" spans="1:13" ht="12.75" customHeight="1">
      <c r="A1122" s="3">
        <v>1127</v>
      </c>
      <c r="B1122" s="105" t="s">
        <v>4957</v>
      </c>
      <c r="C1122" s="105" t="s">
        <v>4958</v>
      </c>
      <c r="D1122" s="105" t="s">
        <v>4698</v>
      </c>
      <c r="E1122" s="114">
        <v>8392</v>
      </c>
      <c r="F1122" s="178">
        <f>IF(LOOKUP($J1122,RABAT!$A$6:$A$9,RABAT!$A$6:$A$9)=$J1122,LOOKUP($J1122,RABAT!$A$6:$A$9,RABAT!C$6:C$9),"---")</f>
        <v>0</v>
      </c>
      <c r="G1122" s="107">
        <f t="shared" si="82"/>
        <v>8392</v>
      </c>
      <c r="H1122" s="117" t="s">
        <v>957</v>
      </c>
      <c r="I1122" s="39" t="s">
        <v>1822</v>
      </c>
      <c r="J1122" s="40" t="s">
        <v>2365</v>
      </c>
      <c r="K1122" s="39" t="s">
        <v>2364</v>
      </c>
      <c r="M1122" s="7">
        <f t="shared" si="81"/>
        <v>0</v>
      </c>
    </row>
    <row r="1123" spans="1:13" ht="12.75" customHeight="1">
      <c r="A1123" s="7">
        <v>1128</v>
      </c>
      <c r="B1123" s="105" t="s">
        <v>4945</v>
      </c>
      <c r="C1123" s="105" t="s">
        <v>4946</v>
      </c>
      <c r="D1123" s="105" t="s">
        <v>4698</v>
      </c>
      <c r="E1123" s="114">
        <v>14111</v>
      </c>
      <c r="F1123" s="178">
        <f>IF(LOOKUP($J1123,RABAT!$A$6:$A$9,RABAT!$A$6:$A$9)=$J1123,LOOKUP($J1123,RABAT!$A$6:$A$9,RABAT!C$6:C$9),"---")</f>
        <v>0</v>
      </c>
      <c r="G1123" s="107">
        <f t="shared" si="82"/>
        <v>14111</v>
      </c>
      <c r="H1123" s="117" t="s">
        <v>1787</v>
      </c>
      <c r="I1123" s="39" t="s">
        <v>1822</v>
      </c>
      <c r="J1123" s="40" t="s">
        <v>2365</v>
      </c>
      <c r="K1123" s="39" t="s">
        <v>2364</v>
      </c>
      <c r="M1123" s="7">
        <f t="shared" si="81"/>
        <v>0</v>
      </c>
    </row>
    <row r="1124" spans="1:13" ht="12.75" customHeight="1">
      <c r="A1124" s="3">
        <v>1129</v>
      </c>
      <c r="B1124" s="105" t="s">
        <v>4947</v>
      </c>
      <c r="C1124" s="105" t="s">
        <v>4948</v>
      </c>
      <c r="D1124" s="105" t="s">
        <v>4698</v>
      </c>
      <c r="E1124" s="114">
        <v>16421</v>
      </c>
      <c r="F1124" s="178">
        <f>IF(LOOKUP($J1124,RABAT!$A$6:$A$9,RABAT!$A$6:$A$9)=$J1124,LOOKUP($J1124,RABAT!$A$6:$A$9,RABAT!C$6:C$9),"---")</f>
        <v>0</v>
      </c>
      <c r="G1124" s="107">
        <f t="shared" si="82"/>
        <v>16421</v>
      </c>
      <c r="H1124" s="117" t="s">
        <v>958</v>
      </c>
      <c r="I1124" s="39" t="s">
        <v>1822</v>
      </c>
      <c r="J1124" s="40" t="s">
        <v>2365</v>
      </c>
      <c r="K1124" s="39" t="s">
        <v>2364</v>
      </c>
      <c r="M1124" s="7">
        <f t="shared" si="81"/>
        <v>0</v>
      </c>
    </row>
    <row r="1125" spans="1:13" ht="12.75" customHeight="1">
      <c r="A1125" s="7">
        <v>1130</v>
      </c>
      <c r="B1125" s="105" t="s">
        <v>4983</v>
      </c>
      <c r="C1125" s="105" t="s">
        <v>4949</v>
      </c>
      <c r="D1125" s="105" t="s">
        <v>4698</v>
      </c>
      <c r="E1125" s="114">
        <v>36557</v>
      </c>
      <c r="F1125" s="178">
        <f>IF(LOOKUP($J1125,RABAT!$A$6:$A$9,RABAT!$A$6:$A$9)=$J1125,LOOKUP($J1125,RABAT!$A$6:$A$9,RABAT!C$6:C$9),"---")</f>
        <v>0</v>
      </c>
      <c r="G1125" s="107">
        <f t="shared" si="82"/>
        <v>36557</v>
      </c>
      <c r="H1125" s="117" t="s">
        <v>3610</v>
      </c>
      <c r="I1125" s="39" t="s">
        <v>1822</v>
      </c>
      <c r="J1125" s="40" t="s">
        <v>2365</v>
      </c>
      <c r="K1125" s="39" t="s">
        <v>2364</v>
      </c>
      <c r="M1125" s="7">
        <f t="shared" si="81"/>
        <v>0</v>
      </c>
    </row>
    <row r="1126" spans="1:13" ht="12.75" customHeight="1">
      <c r="A1126" s="3">
        <v>1131</v>
      </c>
      <c r="B1126" s="105" t="s">
        <v>4984</v>
      </c>
      <c r="C1126" s="105" t="s">
        <v>4950</v>
      </c>
      <c r="D1126" s="105" t="s">
        <v>4698</v>
      </c>
      <c r="E1126" s="114">
        <v>54639</v>
      </c>
      <c r="F1126" s="178">
        <f>IF(LOOKUP($J1126,RABAT!$A$6:$A$9,RABAT!$A$6:$A$9)=$J1126,LOOKUP($J1126,RABAT!$A$6:$A$9,RABAT!C$6:C$9),"---")</f>
        <v>0</v>
      </c>
      <c r="G1126" s="107">
        <f t="shared" si="82"/>
        <v>54639</v>
      </c>
      <c r="H1126" s="117" t="s">
        <v>3109</v>
      </c>
      <c r="I1126" s="39" t="s">
        <v>1822</v>
      </c>
      <c r="J1126" s="40" t="s">
        <v>2365</v>
      </c>
      <c r="K1126" s="39" t="s">
        <v>2364</v>
      </c>
      <c r="M1126" s="7">
        <f t="shared" si="81"/>
        <v>0</v>
      </c>
    </row>
    <row r="1127" spans="1:13" ht="12.75" customHeight="1">
      <c r="A1127" s="7">
        <v>1132</v>
      </c>
      <c r="B1127" s="105" t="s">
        <v>4985</v>
      </c>
      <c r="C1127" s="105" t="s">
        <v>4951</v>
      </c>
      <c r="D1127" s="105" t="s">
        <v>4700</v>
      </c>
      <c r="E1127" s="114">
        <v>74498</v>
      </c>
      <c r="F1127" s="178">
        <f>IF(LOOKUP($J1127,RABAT!$A$6:$A$9,RABAT!$A$6:$A$9)=$J1127,LOOKUP($J1127,RABAT!$A$6:$A$9,RABAT!C$6:C$9),"---")</f>
        <v>0</v>
      </c>
      <c r="G1127" s="107">
        <f t="shared" si="82"/>
        <v>74498</v>
      </c>
      <c r="H1127" s="117" t="s">
        <v>3114</v>
      </c>
      <c r="I1127" s="39" t="s">
        <v>1822</v>
      </c>
      <c r="J1127" s="40" t="s">
        <v>2365</v>
      </c>
      <c r="K1127" s="39" t="s">
        <v>2364</v>
      </c>
      <c r="M1127" s="7">
        <f t="shared" si="81"/>
        <v>0</v>
      </c>
    </row>
    <row r="1128" spans="1:13" ht="12.75" customHeight="1">
      <c r="A1128" s="3">
        <v>1133</v>
      </c>
      <c r="B1128" s="105" t="s">
        <v>4986</v>
      </c>
      <c r="C1128" s="105" t="s">
        <v>4952</v>
      </c>
      <c r="D1128" s="105" t="s">
        <v>4700</v>
      </c>
      <c r="E1128" s="114">
        <v>94994</v>
      </c>
      <c r="F1128" s="178">
        <f>IF(LOOKUP($J1128,RABAT!$A$6:$A$9,RABAT!$A$6:$A$9)=$J1128,LOOKUP($J1128,RABAT!$A$6:$A$9,RABAT!C$6:C$9),"---")</f>
        <v>0</v>
      </c>
      <c r="G1128" s="107">
        <f t="shared" si="82"/>
        <v>94994</v>
      </c>
      <c r="H1128" s="117" t="s">
        <v>3110</v>
      </c>
      <c r="I1128" s="39" t="s">
        <v>1822</v>
      </c>
      <c r="J1128" s="40" t="s">
        <v>2365</v>
      </c>
      <c r="K1128" s="39" t="s">
        <v>2364</v>
      </c>
      <c r="M1128" s="7">
        <f t="shared" si="81"/>
        <v>0</v>
      </c>
    </row>
    <row r="1129" spans="1:13" ht="12.75" customHeight="1">
      <c r="A1129" s="7">
        <v>1134</v>
      </c>
      <c r="B1129" s="105" t="s">
        <v>4953</v>
      </c>
      <c r="C1129" s="105" t="s">
        <v>4954</v>
      </c>
      <c r="D1129" s="105" t="s">
        <v>4700</v>
      </c>
      <c r="E1129" s="106" t="s">
        <v>4664</v>
      </c>
      <c r="F1129" s="178">
        <f>IF(LOOKUP($J1129,RABAT!$A$6:$A$9,RABAT!$A$6:$A$9)=$J1129,LOOKUP($J1129,RABAT!$A$6:$A$9,RABAT!C$6:C$9),"---")</f>
        <v>0</v>
      </c>
      <c r="G1129" s="107" t="s">
        <v>4664</v>
      </c>
      <c r="H1129" s="117" t="s">
        <v>3111</v>
      </c>
      <c r="I1129" s="39" t="s">
        <v>1741</v>
      </c>
      <c r="J1129" s="40" t="s">
        <v>2365</v>
      </c>
      <c r="K1129" s="39" t="s">
        <v>2364</v>
      </c>
      <c r="M1129" s="7">
        <f t="shared" si="81"/>
        <v>0</v>
      </c>
    </row>
    <row r="1130" spans="1:13" ht="12.75" customHeight="1">
      <c r="A1130" s="3">
        <v>1135</v>
      </c>
      <c r="B1130" s="105" t="s">
        <v>4955</v>
      </c>
      <c r="C1130" s="105" t="s">
        <v>4956</v>
      </c>
      <c r="D1130" s="105" t="s">
        <v>4700</v>
      </c>
      <c r="E1130" s="106" t="s">
        <v>4664</v>
      </c>
      <c r="F1130" s="178">
        <f>IF(LOOKUP($J1130,RABAT!$A$6:$A$9,RABAT!$A$6:$A$9)=$J1130,LOOKUP($J1130,RABAT!$A$6:$A$9,RABAT!C$6:C$9),"---")</f>
        <v>0</v>
      </c>
      <c r="G1130" s="107" t="s">
        <v>4664</v>
      </c>
      <c r="H1130" s="117" t="s">
        <v>3112</v>
      </c>
      <c r="I1130" s="39" t="s">
        <v>1822</v>
      </c>
      <c r="J1130" s="40" t="s">
        <v>2365</v>
      </c>
      <c r="K1130" s="39" t="s">
        <v>2364</v>
      </c>
      <c r="M1130" s="7">
        <f t="shared" si="81"/>
        <v>0</v>
      </c>
    </row>
    <row r="1131" spans="1:13" ht="12.75" customHeight="1">
      <c r="A1131" s="7">
        <v>1136</v>
      </c>
      <c r="B1131" s="105" t="s">
        <v>512</v>
      </c>
      <c r="C1131" s="105" t="s">
        <v>513</v>
      </c>
      <c r="D1131" s="105" t="s">
        <v>4700</v>
      </c>
      <c r="E1131" s="106" t="s">
        <v>4664</v>
      </c>
      <c r="F1131" s="178">
        <f>IF(LOOKUP($J1131,RABAT!$A$6:$A$9,RABAT!$A$6:$A$9)=$J1131,LOOKUP($J1131,RABAT!$A$6:$A$9,RABAT!C$6:C$9),"---")</f>
        <v>0</v>
      </c>
      <c r="G1131" s="107" t="s">
        <v>4664</v>
      </c>
      <c r="H1131" s="117" t="s">
        <v>3115</v>
      </c>
      <c r="I1131" s="39" t="s">
        <v>1822</v>
      </c>
      <c r="J1131" s="40" t="s">
        <v>2365</v>
      </c>
      <c r="K1131" s="39" t="s">
        <v>2364</v>
      </c>
      <c r="M1131" s="7">
        <f t="shared" si="81"/>
        <v>0</v>
      </c>
    </row>
    <row r="1132" spans="1:13" ht="12.75" customHeight="1">
      <c r="A1132" s="3">
        <v>1137</v>
      </c>
      <c r="B1132" s="105" t="s">
        <v>514</v>
      </c>
      <c r="C1132" s="105" t="s">
        <v>515</v>
      </c>
      <c r="D1132" s="105" t="s">
        <v>4700</v>
      </c>
      <c r="E1132" s="106" t="s">
        <v>4664</v>
      </c>
      <c r="F1132" s="178">
        <f>IF(LOOKUP($J1132,RABAT!$A$6:$A$9,RABAT!$A$6:$A$9)=$J1132,LOOKUP($J1132,RABAT!$A$6:$A$9,RABAT!C$6:C$9),"---")</f>
        <v>0</v>
      </c>
      <c r="G1132" s="107" t="s">
        <v>4664</v>
      </c>
      <c r="H1132" s="118" t="s">
        <v>3113</v>
      </c>
      <c r="I1132" s="67" t="s">
        <v>1822</v>
      </c>
      <c r="J1132" s="68" t="s">
        <v>2365</v>
      </c>
      <c r="K1132" s="67" t="s">
        <v>2364</v>
      </c>
      <c r="M1132" s="7">
        <f t="shared" si="81"/>
        <v>0</v>
      </c>
    </row>
    <row r="1133" spans="1:13" s="3" customFormat="1" ht="12.75" customHeight="1">
      <c r="A1133" s="7">
        <v>1138</v>
      </c>
      <c r="B1133" s="129" t="s">
        <v>4678</v>
      </c>
      <c r="C1133" s="130" t="s">
        <v>4816</v>
      </c>
      <c r="D1133" s="131" t="s">
        <v>4696</v>
      </c>
      <c r="E1133" s="132" t="s">
        <v>4683</v>
      </c>
      <c r="F1133" s="176" t="s">
        <v>4684</v>
      </c>
      <c r="G1133" s="133" t="s">
        <v>4685</v>
      </c>
      <c r="H1133" s="103" t="s">
        <v>4680</v>
      </c>
      <c r="I1133" s="103" t="s">
        <v>4681</v>
      </c>
      <c r="J1133" s="103" t="s">
        <v>4682</v>
      </c>
      <c r="K1133" s="103" t="s">
        <v>2363</v>
      </c>
      <c r="M1133" s="7">
        <f t="shared" si="81"/>
        <v>0</v>
      </c>
    </row>
    <row r="1134" spans="1:13" ht="12.75" customHeight="1">
      <c r="A1134" s="3">
        <v>1139</v>
      </c>
      <c r="B1134" s="105" t="s">
        <v>4856</v>
      </c>
      <c r="C1134" s="105" t="s">
        <v>4857</v>
      </c>
      <c r="D1134" s="105" t="s">
        <v>4697</v>
      </c>
      <c r="E1134" s="114">
        <v>486</v>
      </c>
      <c r="F1134" s="178">
        <f>IF(LOOKUP($J1134,RABAT!$A$6:$A$9,RABAT!$A$6:$A$9)=$J1134,LOOKUP($J1134,RABAT!$A$6:$A$9,RABAT!C$6:C$9),"---")</f>
        <v>0</v>
      </c>
      <c r="G1134" s="107">
        <f t="shared" ref="G1134:G1148" si="83">CEILING(E1134-(E1134*F1134),0.1)</f>
        <v>486</v>
      </c>
      <c r="H1134" s="117" t="s">
        <v>2391</v>
      </c>
      <c r="I1134" s="39" t="s">
        <v>1468</v>
      </c>
      <c r="J1134" s="40" t="s">
        <v>2365</v>
      </c>
      <c r="K1134" s="39" t="s">
        <v>2364</v>
      </c>
      <c r="M1134" s="7">
        <f t="shared" si="81"/>
        <v>0</v>
      </c>
    </row>
    <row r="1135" spans="1:13" ht="12.75" customHeight="1">
      <c r="A1135" s="7">
        <v>1140</v>
      </c>
      <c r="B1135" s="105" t="s">
        <v>4858</v>
      </c>
      <c r="C1135" s="105" t="s">
        <v>4859</v>
      </c>
      <c r="D1135" s="105" t="s">
        <v>4697</v>
      </c>
      <c r="E1135" s="114">
        <v>696</v>
      </c>
      <c r="F1135" s="178">
        <f>IF(LOOKUP($J1135,RABAT!$A$6:$A$9,RABAT!$A$6:$A$9)=$J1135,LOOKUP($J1135,RABAT!$A$6:$A$9,RABAT!C$6:C$9),"---")</f>
        <v>0</v>
      </c>
      <c r="G1135" s="107">
        <f t="shared" si="83"/>
        <v>696</v>
      </c>
      <c r="H1135" s="117" t="s">
        <v>2394</v>
      </c>
      <c r="I1135" s="39" t="s">
        <v>1468</v>
      </c>
      <c r="J1135" s="40" t="s">
        <v>2365</v>
      </c>
      <c r="K1135" s="39" t="s">
        <v>2364</v>
      </c>
      <c r="M1135" s="7">
        <f t="shared" si="81"/>
        <v>0</v>
      </c>
    </row>
    <row r="1136" spans="1:13" ht="12.75" customHeight="1">
      <c r="A1136" s="3">
        <v>1141</v>
      </c>
      <c r="B1136" s="105" t="s">
        <v>4860</v>
      </c>
      <c r="C1136" s="105" t="s">
        <v>4861</v>
      </c>
      <c r="D1136" s="105" t="s">
        <v>4697</v>
      </c>
      <c r="E1136" s="114">
        <v>1465</v>
      </c>
      <c r="F1136" s="178">
        <f>IF(LOOKUP($J1136,RABAT!$A$6:$A$9,RABAT!$A$6:$A$9)=$J1136,LOOKUP($J1136,RABAT!$A$6:$A$9,RABAT!C$6:C$9),"---")</f>
        <v>0</v>
      </c>
      <c r="G1136" s="107">
        <f t="shared" si="83"/>
        <v>1465</v>
      </c>
      <c r="H1136" s="117" t="s">
        <v>1825</v>
      </c>
      <c r="I1136" s="39" t="s">
        <v>1468</v>
      </c>
      <c r="J1136" s="40" t="s">
        <v>2365</v>
      </c>
      <c r="K1136" s="39" t="s">
        <v>2364</v>
      </c>
      <c r="M1136" s="7">
        <f t="shared" si="81"/>
        <v>0</v>
      </c>
    </row>
    <row r="1137" spans="1:13" ht="12.75" customHeight="1">
      <c r="A1137" s="7">
        <v>1142</v>
      </c>
      <c r="B1137" s="105" t="s">
        <v>4862</v>
      </c>
      <c r="C1137" s="105" t="s">
        <v>4863</v>
      </c>
      <c r="D1137" s="105" t="s">
        <v>4698</v>
      </c>
      <c r="E1137" s="114">
        <v>2227</v>
      </c>
      <c r="F1137" s="178">
        <f>IF(LOOKUP($J1137,RABAT!$A$6:$A$9,RABAT!$A$6:$A$9)=$J1137,LOOKUP($J1137,RABAT!$A$6:$A$9,RABAT!C$6:C$9),"---")</f>
        <v>0</v>
      </c>
      <c r="G1137" s="107">
        <f t="shared" si="83"/>
        <v>2227</v>
      </c>
      <c r="H1137" s="117" t="s">
        <v>956</v>
      </c>
      <c r="I1137" s="39" t="s">
        <v>1468</v>
      </c>
      <c r="J1137" s="40" t="s">
        <v>2365</v>
      </c>
      <c r="K1137" s="39" t="s">
        <v>2364</v>
      </c>
      <c r="M1137" s="7">
        <f t="shared" si="81"/>
        <v>0</v>
      </c>
    </row>
    <row r="1138" spans="1:13" ht="12.75" customHeight="1">
      <c r="A1138" s="3">
        <v>1143</v>
      </c>
      <c r="B1138" s="105" t="s">
        <v>4864</v>
      </c>
      <c r="C1138" s="105" t="s">
        <v>4865</v>
      </c>
      <c r="D1138" s="105" t="s">
        <v>4697</v>
      </c>
      <c r="E1138" s="114">
        <v>1724</v>
      </c>
      <c r="F1138" s="178">
        <f>IF(LOOKUP($J1138,RABAT!$A$6:$A$9,RABAT!$A$6:$A$9)=$J1138,LOOKUP($J1138,RABAT!$A$6:$A$9,RABAT!C$6:C$9),"---")</f>
        <v>0</v>
      </c>
      <c r="G1138" s="107">
        <f t="shared" si="83"/>
        <v>1724</v>
      </c>
      <c r="H1138" s="117" t="s">
        <v>1828</v>
      </c>
      <c r="I1138" s="39" t="s">
        <v>1468</v>
      </c>
      <c r="J1138" s="40" t="s">
        <v>2365</v>
      </c>
      <c r="K1138" s="39" t="s">
        <v>2364</v>
      </c>
      <c r="M1138" s="7">
        <f t="shared" si="81"/>
        <v>0</v>
      </c>
    </row>
    <row r="1139" spans="1:13" ht="12.75" customHeight="1">
      <c r="A1139" s="7">
        <v>1144</v>
      </c>
      <c r="B1139" s="105" t="s">
        <v>4866</v>
      </c>
      <c r="C1139" s="105" t="s">
        <v>4867</v>
      </c>
      <c r="D1139" s="105" t="s">
        <v>4698</v>
      </c>
      <c r="E1139" s="114">
        <v>3648</v>
      </c>
      <c r="F1139" s="178">
        <f>IF(LOOKUP($J1139,RABAT!$A$6:$A$9,RABAT!$A$6:$A$9)=$J1139,LOOKUP($J1139,RABAT!$A$6:$A$9,RABAT!C$6:C$9),"---")</f>
        <v>0</v>
      </c>
      <c r="G1139" s="107">
        <f t="shared" si="83"/>
        <v>3648</v>
      </c>
      <c r="H1139" s="117" t="s">
        <v>1831</v>
      </c>
      <c r="I1139" s="39" t="s">
        <v>1468</v>
      </c>
      <c r="J1139" s="40" t="s">
        <v>2365</v>
      </c>
      <c r="K1139" s="39" t="s">
        <v>2364</v>
      </c>
      <c r="M1139" s="7">
        <f t="shared" si="81"/>
        <v>0</v>
      </c>
    </row>
    <row r="1140" spans="1:13" ht="12.75" customHeight="1">
      <c r="A1140" s="3">
        <v>1145</v>
      </c>
      <c r="B1140" s="105" t="s">
        <v>4868</v>
      </c>
      <c r="C1140" s="105" t="s">
        <v>4869</v>
      </c>
      <c r="D1140" s="105" t="s">
        <v>4698</v>
      </c>
      <c r="E1140" s="114">
        <v>5190</v>
      </c>
      <c r="F1140" s="178">
        <f>IF(LOOKUP($J1140,RABAT!$A$6:$A$9,RABAT!$A$6:$A$9)=$J1140,LOOKUP($J1140,RABAT!$A$6:$A$9,RABAT!C$6:C$9),"---")</f>
        <v>0</v>
      </c>
      <c r="G1140" s="107">
        <f t="shared" si="83"/>
        <v>5190</v>
      </c>
      <c r="H1140" s="117" t="s">
        <v>1834</v>
      </c>
      <c r="I1140" s="39" t="s">
        <v>1468</v>
      </c>
      <c r="J1140" s="40" t="s">
        <v>2365</v>
      </c>
      <c r="K1140" s="39" t="s">
        <v>2364</v>
      </c>
      <c r="M1140" s="7">
        <f t="shared" si="81"/>
        <v>0</v>
      </c>
    </row>
    <row r="1141" spans="1:13" ht="12.75" customHeight="1">
      <c r="A1141" s="7">
        <v>1146</v>
      </c>
      <c r="B1141" s="105" t="s">
        <v>4870</v>
      </c>
      <c r="C1141" s="105" t="s">
        <v>4871</v>
      </c>
      <c r="D1141" s="105" t="s">
        <v>4697</v>
      </c>
      <c r="E1141" s="114">
        <v>4159</v>
      </c>
      <c r="F1141" s="178">
        <f>IF(LOOKUP($J1141,RABAT!$A$6:$A$9,RABAT!$A$6:$A$9)=$J1141,LOOKUP($J1141,RABAT!$A$6:$A$9,RABAT!C$6:C$9),"---")</f>
        <v>0</v>
      </c>
      <c r="G1141" s="107">
        <f t="shared" si="83"/>
        <v>4159</v>
      </c>
      <c r="H1141" s="117" t="s">
        <v>1786</v>
      </c>
      <c r="I1141" s="39" t="s">
        <v>1468</v>
      </c>
      <c r="J1141" s="40" t="s">
        <v>2365</v>
      </c>
      <c r="K1141" s="39" t="s">
        <v>2364</v>
      </c>
      <c r="M1141" s="7">
        <f t="shared" si="81"/>
        <v>0</v>
      </c>
    </row>
    <row r="1142" spans="1:13" ht="12.75" customHeight="1">
      <c r="A1142" s="3">
        <v>1147</v>
      </c>
      <c r="B1142" s="105" t="s">
        <v>4872</v>
      </c>
      <c r="C1142" s="105" t="s">
        <v>4873</v>
      </c>
      <c r="D1142" s="105" t="s">
        <v>4698</v>
      </c>
      <c r="E1142" s="114">
        <v>6544</v>
      </c>
      <c r="F1142" s="178">
        <f>IF(LOOKUP($J1142,RABAT!$A$6:$A$9,RABAT!$A$6:$A$9)=$J1142,LOOKUP($J1142,RABAT!$A$6:$A$9,RABAT!C$6:C$9),"---")</f>
        <v>0</v>
      </c>
      <c r="G1142" s="107">
        <f t="shared" si="83"/>
        <v>6544</v>
      </c>
      <c r="H1142" s="117" t="s">
        <v>957</v>
      </c>
      <c r="I1142" s="39" t="s">
        <v>1468</v>
      </c>
      <c r="J1142" s="40" t="s">
        <v>2365</v>
      </c>
      <c r="K1142" s="39" t="s">
        <v>2364</v>
      </c>
      <c r="M1142" s="7">
        <f t="shared" si="81"/>
        <v>0</v>
      </c>
    </row>
    <row r="1143" spans="1:13" ht="12.75" customHeight="1">
      <c r="A1143" s="7">
        <v>1148</v>
      </c>
      <c r="B1143" s="105" t="s">
        <v>4843</v>
      </c>
      <c r="C1143" s="105" t="s">
        <v>4844</v>
      </c>
      <c r="D1143" s="105" t="s">
        <v>4698</v>
      </c>
      <c r="E1143" s="114">
        <v>8381</v>
      </c>
      <c r="F1143" s="178">
        <f>IF(LOOKUP($J1143,RABAT!$A$6:$A$9,RABAT!$A$6:$A$9)=$J1143,LOOKUP($J1143,RABAT!$A$6:$A$9,RABAT!C$6:C$9),"---")</f>
        <v>0</v>
      </c>
      <c r="G1143" s="107">
        <f t="shared" si="83"/>
        <v>8381</v>
      </c>
      <c r="H1143" s="117" t="s">
        <v>1787</v>
      </c>
      <c r="I1143" s="39" t="s">
        <v>1468</v>
      </c>
      <c r="J1143" s="40" t="s">
        <v>2365</v>
      </c>
      <c r="K1143" s="39" t="s">
        <v>2364</v>
      </c>
      <c r="M1143" s="7">
        <f t="shared" si="81"/>
        <v>0</v>
      </c>
    </row>
    <row r="1144" spans="1:13" ht="12.75" customHeight="1">
      <c r="A1144" s="3">
        <v>1149</v>
      </c>
      <c r="B1144" s="105" t="s">
        <v>4845</v>
      </c>
      <c r="C1144" s="105" t="s">
        <v>4846</v>
      </c>
      <c r="D1144" s="105" t="s">
        <v>4697</v>
      </c>
      <c r="E1144" s="114">
        <v>11230</v>
      </c>
      <c r="F1144" s="178">
        <f>IF(LOOKUP($J1144,RABAT!$A$6:$A$9,RABAT!$A$6:$A$9)=$J1144,LOOKUP($J1144,RABAT!$A$6:$A$9,RABAT!C$6:C$9),"---")</f>
        <v>0</v>
      </c>
      <c r="G1144" s="107">
        <f t="shared" si="83"/>
        <v>11230</v>
      </c>
      <c r="H1144" s="117" t="s">
        <v>958</v>
      </c>
      <c r="I1144" s="39" t="s">
        <v>1468</v>
      </c>
      <c r="J1144" s="40" t="s">
        <v>2365</v>
      </c>
      <c r="K1144" s="39" t="s">
        <v>2364</v>
      </c>
      <c r="M1144" s="7">
        <f t="shared" si="81"/>
        <v>0</v>
      </c>
    </row>
    <row r="1145" spans="1:13" ht="12.75" customHeight="1">
      <c r="A1145" s="7">
        <v>1150</v>
      </c>
      <c r="B1145" s="105" t="s">
        <v>4987</v>
      </c>
      <c r="C1145" s="105" t="s">
        <v>4847</v>
      </c>
      <c r="D1145" s="105" t="s">
        <v>4698</v>
      </c>
      <c r="E1145" s="114">
        <v>29723</v>
      </c>
      <c r="F1145" s="178">
        <f>IF(LOOKUP($J1145,RABAT!$A$6:$A$9,RABAT!$A$6:$A$9)=$J1145,LOOKUP($J1145,RABAT!$A$6:$A$9,RABAT!C$6:C$9),"---")</f>
        <v>0</v>
      </c>
      <c r="G1145" s="107">
        <f t="shared" si="83"/>
        <v>29723</v>
      </c>
      <c r="H1145" s="117" t="s">
        <v>3610</v>
      </c>
      <c r="I1145" s="39" t="s">
        <v>1468</v>
      </c>
      <c r="J1145" s="40" t="s">
        <v>2365</v>
      </c>
      <c r="K1145" s="39" t="s">
        <v>2364</v>
      </c>
      <c r="M1145" s="7">
        <f t="shared" si="81"/>
        <v>0</v>
      </c>
    </row>
    <row r="1146" spans="1:13" ht="12.75" customHeight="1">
      <c r="A1146" s="3">
        <v>1151</v>
      </c>
      <c r="B1146" s="105" t="s">
        <v>4988</v>
      </c>
      <c r="C1146" s="105" t="s">
        <v>4848</v>
      </c>
      <c r="D1146" s="105" t="s">
        <v>4698</v>
      </c>
      <c r="E1146" s="114">
        <v>37933</v>
      </c>
      <c r="F1146" s="178">
        <f>IF(LOOKUP($J1146,RABAT!$A$6:$A$9,RABAT!$A$6:$A$9)=$J1146,LOOKUP($J1146,RABAT!$A$6:$A$9,RABAT!C$6:C$9),"---")</f>
        <v>0</v>
      </c>
      <c r="G1146" s="107">
        <f t="shared" si="83"/>
        <v>37933</v>
      </c>
      <c r="H1146" s="117" t="s">
        <v>3109</v>
      </c>
      <c r="I1146" s="39" t="s">
        <v>1468</v>
      </c>
      <c r="J1146" s="40" t="s">
        <v>2365</v>
      </c>
      <c r="K1146" s="39" t="s">
        <v>2364</v>
      </c>
      <c r="M1146" s="7">
        <f t="shared" si="81"/>
        <v>0</v>
      </c>
    </row>
    <row r="1147" spans="1:13" ht="12.75" customHeight="1">
      <c r="A1147" s="7">
        <v>1152</v>
      </c>
      <c r="B1147" s="105" t="s">
        <v>4989</v>
      </c>
      <c r="C1147" s="105" t="s">
        <v>4849</v>
      </c>
      <c r="D1147" s="105" t="s">
        <v>4698</v>
      </c>
      <c r="E1147" s="114">
        <v>58205</v>
      </c>
      <c r="F1147" s="178">
        <f>IF(LOOKUP($J1147,RABAT!$A$6:$A$9,RABAT!$A$6:$A$9)=$J1147,LOOKUP($J1147,RABAT!$A$6:$A$9,RABAT!C$6:C$9),"---")</f>
        <v>0</v>
      </c>
      <c r="G1147" s="107">
        <f t="shared" si="83"/>
        <v>58205</v>
      </c>
      <c r="H1147" s="117" t="s">
        <v>3114</v>
      </c>
      <c r="I1147" s="39" t="s">
        <v>1468</v>
      </c>
      <c r="J1147" s="40" t="s">
        <v>2365</v>
      </c>
      <c r="K1147" s="39" t="s">
        <v>2364</v>
      </c>
      <c r="M1147" s="7">
        <f t="shared" si="81"/>
        <v>0</v>
      </c>
    </row>
    <row r="1148" spans="1:13" ht="12.75" customHeight="1">
      <c r="A1148" s="3">
        <v>1153</v>
      </c>
      <c r="B1148" s="105" t="s">
        <v>4990</v>
      </c>
      <c r="C1148" s="105" t="s">
        <v>4850</v>
      </c>
      <c r="D1148" s="105" t="s">
        <v>4700</v>
      </c>
      <c r="E1148" s="114">
        <v>73743</v>
      </c>
      <c r="F1148" s="178">
        <f>IF(LOOKUP($J1148,RABAT!$A$6:$A$9,RABAT!$A$6:$A$9)=$J1148,LOOKUP($J1148,RABAT!$A$6:$A$9,RABAT!C$6:C$9),"---")</f>
        <v>0</v>
      </c>
      <c r="G1148" s="107">
        <f t="shared" si="83"/>
        <v>73743</v>
      </c>
      <c r="H1148" s="117" t="s">
        <v>3110</v>
      </c>
      <c r="I1148" s="39" t="s">
        <v>1468</v>
      </c>
      <c r="J1148" s="40" t="s">
        <v>2365</v>
      </c>
      <c r="K1148" s="39" t="s">
        <v>2364</v>
      </c>
      <c r="M1148" s="7">
        <f t="shared" si="81"/>
        <v>0</v>
      </c>
    </row>
    <row r="1149" spans="1:13" ht="12.75" customHeight="1">
      <c r="A1149" s="7">
        <v>1154</v>
      </c>
      <c r="B1149" s="105" t="s">
        <v>1141</v>
      </c>
      <c r="C1149" s="105" t="s">
        <v>4851</v>
      </c>
      <c r="D1149" s="105" t="s">
        <v>4700</v>
      </c>
      <c r="E1149" s="106" t="s">
        <v>4664</v>
      </c>
      <c r="F1149" s="178">
        <f>IF(LOOKUP($J1149,RABAT!$A$6:$A$9,RABAT!$A$6:$A$9)=$J1149,LOOKUP($J1149,RABAT!$A$6:$A$9,RABAT!C$6:C$9),"---")</f>
        <v>0</v>
      </c>
      <c r="G1149" s="107" t="s">
        <v>4664</v>
      </c>
      <c r="H1149" s="117" t="s">
        <v>3111</v>
      </c>
      <c r="I1149" s="39" t="s">
        <v>1468</v>
      </c>
      <c r="J1149" s="40" t="s">
        <v>2365</v>
      </c>
      <c r="K1149" s="39" t="s">
        <v>2364</v>
      </c>
      <c r="M1149" s="7">
        <f t="shared" si="81"/>
        <v>0</v>
      </c>
    </row>
    <row r="1150" spans="1:13" ht="12.75" customHeight="1">
      <c r="A1150" s="3">
        <v>1155</v>
      </c>
      <c r="B1150" s="105" t="s">
        <v>4852</v>
      </c>
      <c r="C1150" s="105" t="s">
        <v>4853</v>
      </c>
      <c r="D1150" s="105" t="s">
        <v>4700</v>
      </c>
      <c r="E1150" s="106" t="s">
        <v>4664</v>
      </c>
      <c r="F1150" s="178">
        <f>IF(LOOKUP($J1150,RABAT!$A$6:$A$9,RABAT!$A$6:$A$9)=$J1150,LOOKUP($J1150,RABAT!$A$6:$A$9,RABAT!C$6:C$9),"---")</f>
        <v>0</v>
      </c>
      <c r="G1150" s="107" t="s">
        <v>4664</v>
      </c>
      <c r="H1150" s="117" t="s">
        <v>3112</v>
      </c>
      <c r="I1150" s="39" t="s">
        <v>1468</v>
      </c>
      <c r="J1150" s="40" t="s">
        <v>2365</v>
      </c>
      <c r="K1150" s="39" t="s">
        <v>2364</v>
      </c>
      <c r="M1150" s="7">
        <f t="shared" si="81"/>
        <v>0</v>
      </c>
    </row>
    <row r="1151" spans="1:13" ht="12.75" customHeight="1">
      <c r="A1151" s="7">
        <v>1156</v>
      </c>
      <c r="B1151" s="105" t="s">
        <v>570</v>
      </c>
      <c r="C1151" s="105" t="s">
        <v>571</v>
      </c>
      <c r="D1151" s="105" t="s">
        <v>4700</v>
      </c>
      <c r="E1151" s="106" t="s">
        <v>4664</v>
      </c>
      <c r="F1151" s="178">
        <f>IF(LOOKUP($J1151,RABAT!$A$6:$A$9,RABAT!$A$6:$A$9)=$J1151,LOOKUP($J1151,RABAT!$A$6:$A$9,RABAT!C$6:C$9),"---")</f>
        <v>0</v>
      </c>
      <c r="G1151" s="107" t="s">
        <v>4664</v>
      </c>
      <c r="H1151" s="117" t="s">
        <v>3115</v>
      </c>
      <c r="I1151" s="39" t="s">
        <v>1468</v>
      </c>
      <c r="J1151" s="40" t="s">
        <v>2365</v>
      </c>
      <c r="K1151" s="39" t="s">
        <v>2364</v>
      </c>
      <c r="M1151" s="7">
        <f t="shared" si="81"/>
        <v>0</v>
      </c>
    </row>
    <row r="1152" spans="1:13" ht="12.75" customHeight="1">
      <c r="A1152" s="3">
        <v>1157</v>
      </c>
      <c r="B1152" s="105" t="s">
        <v>572</v>
      </c>
      <c r="C1152" s="105" t="s">
        <v>573</v>
      </c>
      <c r="D1152" s="105" t="s">
        <v>4700</v>
      </c>
      <c r="E1152" s="106" t="s">
        <v>4664</v>
      </c>
      <c r="F1152" s="178">
        <f>IF(LOOKUP($J1152,RABAT!$A$6:$A$9,RABAT!$A$6:$A$9)=$J1152,LOOKUP($J1152,RABAT!$A$6:$A$9,RABAT!C$6:C$9),"---")</f>
        <v>0</v>
      </c>
      <c r="G1152" s="107" t="s">
        <v>4664</v>
      </c>
      <c r="H1152" s="120" t="s">
        <v>3113</v>
      </c>
      <c r="I1152" s="67" t="s">
        <v>1468</v>
      </c>
      <c r="J1152" s="68" t="s">
        <v>2365</v>
      </c>
      <c r="K1152" s="67" t="s">
        <v>2364</v>
      </c>
      <c r="M1152" s="7">
        <f t="shared" si="81"/>
        <v>0</v>
      </c>
    </row>
    <row r="1153" spans="1:13" s="3" customFormat="1" ht="12.75" customHeight="1">
      <c r="A1153" s="7">
        <v>1158</v>
      </c>
      <c r="B1153" s="129" t="s">
        <v>4678</v>
      </c>
      <c r="C1153" s="130" t="s">
        <v>4817</v>
      </c>
      <c r="D1153" s="131" t="s">
        <v>4696</v>
      </c>
      <c r="E1153" s="132" t="s">
        <v>4683</v>
      </c>
      <c r="F1153" s="176" t="s">
        <v>4684</v>
      </c>
      <c r="G1153" s="133" t="s">
        <v>4685</v>
      </c>
      <c r="H1153" s="5" t="s">
        <v>4680</v>
      </c>
      <c r="I1153" s="5" t="s">
        <v>4681</v>
      </c>
      <c r="J1153" s="5" t="s">
        <v>4682</v>
      </c>
      <c r="K1153" s="5" t="s">
        <v>2363</v>
      </c>
      <c r="M1153" s="7">
        <f t="shared" si="81"/>
        <v>0</v>
      </c>
    </row>
    <row r="1154" spans="1:13" ht="12.75" customHeight="1">
      <c r="A1154" s="3">
        <v>1159</v>
      </c>
      <c r="B1154" s="105" t="s">
        <v>574</v>
      </c>
      <c r="C1154" s="105" t="s">
        <v>571</v>
      </c>
      <c r="D1154" s="108" t="s">
        <v>4700</v>
      </c>
      <c r="E1154" s="106" t="s">
        <v>4664</v>
      </c>
      <c r="F1154" s="178">
        <f>IF(LOOKUP($J1154,RABAT!$A$6:$A$9,RABAT!$A$6:$A$9)=$J1154,LOOKUP($J1154,RABAT!$A$6:$A$9,RABAT!C$6:C$9),"---")</f>
        <v>0</v>
      </c>
      <c r="G1154" s="107" t="s">
        <v>4664</v>
      </c>
      <c r="H1154" s="117" t="s">
        <v>3115</v>
      </c>
      <c r="I1154" s="39" t="s">
        <v>1468</v>
      </c>
      <c r="J1154" s="40" t="s">
        <v>2365</v>
      </c>
      <c r="K1154" s="39" t="s">
        <v>2364</v>
      </c>
      <c r="M1154" s="7">
        <f t="shared" si="81"/>
        <v>0</v>
      </c>
    </row>
    <row r="1155" spans="1:13" ht="12.75" customHeight="1">
      <c r="A1155" s="7">
        <v>1160</v>
      </c>
      <c r="B1155" s="105" t="s">
        <v>575</v>
      </c>
      <c r="C1155" s="105" t="s">
        <v>573</v>
      </c>
      <c r="D1155" s="108" t="s">
        <v>4700</v>
      </c>
      <c r="E1155" s="106" t="s">
        <v>4664</v>
      </c>
      <c r="F1155" s="178">
        <f>IF(LOOKUP($J1155,RABAT!$A$6:$A$9,RABAT!$A$6:$A$9)=$J1155,LOOKUP($J1155,RABAT!$A$6:$A$9,RABAT!C$6:C$9),"---")</f>
        <v>0</v>
      </c>
      <c r="G1155" s="107" t="s">
        <v>4664</v>
      </c>
      <c r="H1155" s="119" t="s">
        <v>3113</v>
      </c>
      <c r="I1155" s="39" t="s">
        <v>1468</v>
      </c>
      <c r="J1155" s="40" t="s">
        <v>2365</v>
      </c>
      <c r="K1155" s="39" t="s">
        <v>2364</v>
      </c>
      <c r="M1155" s="7">
        <f t="shared" ref="M1155:M1218" si="84">IF(H1155=H1154,1,0)</f>
        <v>0</v>
      </c>
    </row>
    <row r="1156" spans="1:13" ht="12.75" customHeight="1">
      <c r="A1156" s="3">
        <v>1161</v>
      </c>
      <c r="B1156" s="105" t="s">
        <v>576</v>
      </c>
      <c r="C1156" s="105" t="s">
        <v>577</v>
      </c>
      <c r="D1156" s="108" t="s">
        <v>4700</v>
      </c>
      <c r="E1156" s="106" t="s">
        <v>4664</v>
      </c>
      <c r="F1156" s="178">
        <f>IF(LOOKUP($J1156,RABAT!$A$6:$A$9,RABAT!$A$6:$A$9)=$J1156,LOOKUP($J1156,RABAT!$A$6:$A$9,RABAT!C$6:C$9),"---")</f>
        <v>0</v>
      </c>
      <c r="G1156" s="107" t="s">
        <v>4664</v>
      </c>
      <c r="H1156" s="119" t="s">
        <v>1215</v>
      </c>
      <c r="I1156" s="39" t="s">
        <v>1468</v>
      </c>
      <c r="J1156" s="40" t="s">
        <v>2365</v>
      </c>
      <c r="K1156" s="39" t="s">
        <v>2364</v>
      </c>
      <c r="M1156" s="7">
        <f t="shared" si="84"/>
        <v>0</v>
      </c>
    </row>
    <row r="1157" spans="1:13" ht="12.75" customHeight="1">
      <c r="A1157" s="7">
        <v>1162</v>
      </c>
      <c r="B1157" s="105" t="s">
        <v>578</v>
      </c>
      <c r="C1157" s="105" t="s">
        <v>579</v>
      </c>
      <c r="D1157" s="108" t="s">
        <v>4700</v>
      </c>
      <c r="E1157" s="106" t="s">
        <v>4664</v>
      </c>
      <c r="F1157" s="178">
        <f>IF(LOOKUP($J1157,RABAT!$A$6:$A$9,RABAT!$A$6:$A$9)=$J1157,LOOKUP($J1157,RABAT!$A$6:$A$9,RABAT!C$6:C$9),"---")</f>
        <v>0</v>
      </c>
      <c r="G1157" s="107" t="s">
        <v>4664</v>
      </c>
      <c r="H1157" s="120" t="s">
        <v>1218</v>
      </c>
      <c r="I1157" s="67" t="s">
        <v>1468</v>
      </c>
      <c r="J1157" s="68" t="s">
        <v>2365</v>
      </c>
      <c r="K1157" s="67" t="s">
        <v>2364</v>
      </c>
      <c r="M1157" s="7">
        <f t="shared" si="84"/>
        <v>0</v>
      </c>
    </row>
    <row r="1158" spans="1:13" s="3" customFormat="1" ht="12.75" customHeight="1">
      <c r="A1158" s="3">
        <v>1163</v>
      </c>
      <c r="B1158" s="129" t="s">
        <v>4678</v>
      </c>
      <c r="C1158" s="130" t="s">
        <v>4818</v>
      </c>
      <c r="D1158" s="131" t="s">
        <v>4696</v>
      </c>
      <c r="E1158" s="132" t="s">
        <v>4683</v>
      </c>
      <c r="F1158" s="176" t="s">
        <v>4684</v>
      </c>
      <c r="G1158" s="133" t="s">
        <v>4685</v>
      </c>
      <c r="H1158" s="103" t="s">
        <v>4680</v>
      </c>
      <c r="I1158" s="103" t="s">
        <v>4681</v>
      </c>
      <c r="J1158" s="103" t="s">
        <v>4682</v>
      </c>
      <c r="K1158" s="103" t="s">
        <v>2363</v>
      </c>
      <c r="M1158" s="7">
        <f t="shared" si="84"/>
        <v>0</v>
      </c>
    </row>
    <row r="1159" spans="1:13" s="3" customFormat="1" ht="12.75" customHeight="1">
      <c r="A1159" s="7">
        <v>1164</v>
      </c>
      <c r="B1159" s="105" t="s">
        <v>4562</v>
      </c>
      <c r="C1159" s="105" t="s">
        <v>4563</v>
      </c>
      <c r="D1159" s="105" t="s">
        <v>4698</v>
      </c>
      <c r="E1159" s="114">
        <v>344</v>
      </c>
      <c r="F1159" s="178">
        <f>IF(LOOKUP($J1159,RABAT!$A$6:$A$9,RABAT!$A$6:$A$9)=$J1159,LOOKUP($J1159,RABAT!$A$6:$A$9,RABAT!C$6:C$9),"---")</f>
        <v>0</v>
      </c>
      <c r="G1159" s="107">
        <f t="shared" ref="G1159:G1194" si="85">CEILING(E1159-(E1159*F1159),0.1)</f>
        <v>344</v>
      </c>
      <c r="H1159" s="122" t="s">
        <v>1054</v>
      </c>
      <c r="I1159" s="67" t="s">
        <v>1822</v>
      </c>
      <c r="J1159" s="68" t="s">
        <v>2365</v>
      </c>
      <c r="K1159" s="67" t="s">
        <v>2364</v>
      </c>
      <c r="M1159" s="7">
        <f t="shared" si="84"/>
        <v>0</v>
      </c>
    </row>
    <row r="1160" spans="1:13" s="3" customFormat="1" ht="12.75" customHeight="1">
      <c r="A1160" s="3">
        <v>1165</v>
      </c>
      <c r="B1160" s="105" t="s">
        <v>4565</v>
      </c>
      <c r="C1160" s="105" t="s">
        <v>4564</v>
      </c>
      <c r="D1160" s="105" t="s">
        <v>4698</v>
      </c>
      <c r="E1160" s="114">
        <v>255</v>
      </c>
      <c r="F1160" s="178">
        <f>IF(LOOKUP($J1160,RABAT!$A$6:$A$9,RABAT!$A$6:$A$9)=$J1160,LOOKUP($J1160,RABAT!$A$6:$A$9,RABAT!C$6:C$9),"---")</f>
        <v>0</v>
      </c>
      <c r="G1160" s="107">
        <f t="shared" si="85"/>
        <v>255</v>
      </c>
      <c r="H1160" s="122" t="s">
        <v>1933</v>
      </c>
      <c r="I1160" s="67" t="s">
        <v>1822</v>
      </c>
      <c r="J1160" s="68" t="s">
        <v>2365</v>
      </c>
      <c r="K1160" s="67" t="s">
        <v>2364</v>
      </c>
      <c r="M1160" s="7">
        <f t="shared" si="84"/>
        <v>0</v>
      </c>
    </row>
    <row r="1161" spans="1:13" ht="12.75" customHeight="1">
      <c r="A1161" s="7">
        <v>1166</v>
      </c>
      <c r="B1161" s="105" t="s">
        <v>4991</v>
      </c>
      <c r="C1161" s="105" t="s">
        <v>4440</v>
      </c>
      <c r="D1161" s="105" t="s">
        <v>4697</v>
      </c>
      <c r="E1161" s="114">
        <v>489</v>
      </c>
      <c r="F1161" s="178">
        <f>IF(LOOKUP($J1161,RABAT!$A$6:$A$9,RABAT!$A$6:$A$9)=$J1161,LOOKUP($J1161,RABAT!$A$6:$A$9,RABAT!C$6:C$9),"---")</f>
        <v>0</v>
      </c>
      <c r="G1161" s="107">
        <f t="shared" si="85"/>
        <v>489</v>
      </c>
      <c r="H1161" s="117" t="s">
        <v>1783</v>
      </c>
      <c r="I1161" s="39" t="s">
        <v>1822</v>
      </c>
      <c r="J1161" s="40" t="s">
        <v>2365</v>
      </c>
      <c r="K1161" s="39" t="s">
        <v>2364</v>
      </c>
      <c r="M1161" s="7">
        <f t="shared" si="84"/>
        <v>0</v>
      </c>
    </row>
    <row r="1162" spans="1:13" ht="12.75" customHeight="1">
      <c r="A1162" s="3">
        <v>1167</v>
      </c>
      <c r="B1162" s="105" t="s">
        <v>4992</v>
      </c>
      <c r="C1162" s="105" t="s">
        <v>4441</v>
      </c>
      <c r="D1162" s="105" t="s">
        <v>4698</v>
      </c>
      <c r="E1162" s="114">
        <v>751</v>
      </c>
      <c r="F1162" s="178">
        <f>IF(LOOKUP($J1162,RABAT!$A$6:$A$9,RABAT!$A$6:$A$9)=$J1162,LOOKUP($J1162,RABAT!$A$6:$A$9,RABAT!C$6:C$9),"---")</f>
        <v>0</v>
      </c>
      <c r="G1162" s="107">
        <f t="shared" si="85"/>
        <v>751</v>
      </c>
      <c r="H1162" s="117" t="s">
        <v>1913</v>
      </c>
      <c r="I1162" s="39" t="s">
        <v>1822</v>
      </c>
      <c r="J1162" s="40" t="s">
        <v>2365</v>
      </c>
      <c r="K1162" s="39" t="s">
        <v>2364</v>
      </c>
      <c r="M1162" s="7">
        <f t="shared" si="84"/>
        <v>0</v>
      </c>
    </row>
    <row r="1163" spans="1:13" ht="12.75" customHeight="1">
      <c r="A1163" s="7">
        <v>1168</v>
      </c>
      <c r="B1163" s="105" t="s">
        <v>4993</v>
      </c>
      <c r="C1163" s="105" t="s">
        <v>4442</v>
      </c>
      <c r="D1163" s="105" t="s">
        <v>4698</v>
      </c>
      <c r="E1163" s="114">
        <v>751</v>
      </c>
      <c r="F1163" s="178">
        <f>IF(LOOKUP($J1163,RABAT!$A$6:$A$9,RABAT!$A$6:$A$9)=$J1163,LOOKUP($J1163,RABAT!$A$6:$A$9,RABAT!C$6:C$9),"---")</f>
        <v>0</v>
      </c>
      <c r="G1163" s="107">
        <f t="shared" si="85"/>
        <v>751</v>
      </c>
      <c r="H1163" s="117" t="s">
        <v>3865</v>
      </c>
      <c r="I1163" s="39" t="s">
        <v>1822</v>
      </c>
      <c r="J1163" s="40" t="s">
        <v>2365</v>
      </c>
      <c r="K1163" s="39" t="s">
        <v>2364</v>
      </c>
      <c r="M1163" s="7">
        <f t="shared" si="84"/>
        <v>0</v>
      </c>
    </row>
    <row r="1164" spans="1:13" ht="12.75" customHeight="1">
      <c r="A1164" s="3">
        <v>1169</v>
      </c>
      <c r="B1164" s="105" t="s">
        <v>4994</v>
      </c>
      <c r="C1164" s="105" t="s">
        <v>4443</v>
      </c>
      <c r="D1164" s="105" t="s">
        <v>4698</v>
      </c>
      <c r="E1164" s="114">
        <v>814</v>
      </c>
      <c r="F1164" s="178">
        <f>IF(LOOKUP($J1164,RABAT!$A$6:$A$9,RABAT!$A$6:$A$9)=$J1164,LOOKUP($J1164,RABAT!$A$6:$A$9,RABAT!C$6:C$9),"---")</f>
        <v>0</v>
      </c>
      <c r="G1164" s="107">
        <f t="shared" si="85"/>
        <v>814</v>
      </c>
      <c r="H1164" s="117" t="s">
        <v>1851</v>
      </c>
      <c r="I1164" s="39" t="s">
        <v>1822</v>
      </c>
      <c r="J1164" s="40" t="s">
        <v>2365</v>
      </c>
      <c r="K1164" s="39" t="s">
        <v>2364</v>
      </c>
      <c r="M1164" s="7">
        <f t="shared" si="84"/>
        <v>0</v>
      </c>
    </row>
    <row r="1165" spans="1:13" ht="12.75" customHeight="1">
      <c r="A1165" s="7">
        <v>1170</v>
      </c>
      <c r="B1165" s="105" t="s">
        <v>4407</v>
      </c>
      <c r="C1165" s="105" t="s">
        <v>4408</v>
      </c>
      <c r="D1165" s="105" t="s">
        <v>4698</v>
      </c>
      <c r="E1165" s="114">
        <v>1111</v>
      </c>
      <c r="F1165" s="178">
        <f>IF(LOOKUP($J1165,RABAT!$A$6:$A$9,RABAT!$A$6:$A$9)=$J1165,LOOKUP($J1165,RABAT!$A$6:$A$9,RABAT!C$6:C$9),"---")</f>
        <v>0</v>
      </c>
      <c r="G1165" s="107">
        <f t="shared" si="85"/>
        <v>1111</v>
      </c>
      <c r="H1165" s="117" t="s">
        <v>1784</v>
      </c>
      <c r="I1165" s="39" t="s">
        <v>1822</v>
      </c>
      <c r="J1165" s="40" t="s">
        <v>2365</v>
      </c>
      <c r="K1165" s="39" t="s">
        <v>2364</v>
      </c>
      <c r="M1165" s="7">
        <f t="shared" si="84"/>
        <v>0</v>
      </c>
    </row>
    <row r="1166" spans="1:13" ht="12.75" customHeight="1">
      <c r="A1166" s="3">
        <v>1171</v>
      </c>
      <c r="B1166" s="105" t="s">
        <v>4411</v>
      </c>
      <c r="C1166" s="105" t="s">
        <v>4412</v>
      </c>
      <c r="D1166" s="105" t="s">
        <v>4697</v>
      </c>
      <c r="E1166" s="114">
        <v>758</v>
      </c>
      <c r="F1166" s="178">
        <f>IF(LOOKUP($J1166,RABAT!$A$6:$A$9,RABAT!$A$6:$A$9)=$J1166,LOOKUP($J1166,RABAT!$A$6:$A$9,RABAT!C$6:C$9),"---")</f>
        <v>0</v>
      </c>
      <c r="G1166" s="107">
        <f t="shared" si="85"/>
        <v>758</v>
      </c>
      <c r="H1166" s="117" t="s">
        <v>1854</v>
      </c>
      <c r="I1166" s="39" t="s">
        <v>1822</v>
      </c>
      <c r="J1166" s="40" t="s">
        <v>2365</v>
      </c>
      <c r="K1166" s="39" t="s">
        <v>2364</v>
      </c>
      <c r="M1166" s="7">
        <f t="shared" si="84"/>
        <v>0</v>
      </c>
    </row>
    <row r="1167" spans="1:13" ht="12.75" customHeight="1">
      <c r="A1167" s="7">
        <v>1172</v>
      </c>
      <c r="B1167" s="105" t="s">
        <v>4995</v>
      </c>
      <c r="C1167" s="105" t="s">
        <v>4413</v>
      </c>
      <c r="D1167" s="105" t="s">
        <v>4698</v>
      </c>
      <c r="E1167" s="114">
        <v>1074</v>
      </c>
      <c r="F1167" s="178">
        <f>IF(LOOKUP($J1167,RABAT!$A$6:$A$9,RABAT!$A$6:$A$9)=$J1167,LOOKUP($J1167,RABAT!$A$6:$A$9,RABAT!C$6:C$9),"---")</f>
        <v>0</v>
      </c>
      <c r="G1167" s="107">
        <f t="shared" si="85"/>
        <v>1074</v>
      </c>
      <c r="H1167" s="117" t="s">
        <v>3569</v>
      </c>
      <c r="I1167" s="39" t="s">
        <v>1822</v>
      </c>
      <c r="J1167" s="40" t="s">
        <v>2365</v>
      </c>
      <c r="K1167" s="39" t="s">
        <v>2364</v>
      </c>
      <c r="M1167" s="7">
        <f t="shared" si="84"/>
        <v>0</v>
      </c>
    </row>
    <row r="1168" spans="1:13" ht="12.75" customHeight="1">
      <c r="A1168" s="3">
        <v>1173</v>
      </c>
      <c r="B1168" s="105" t="s">
        <v>4409</v>
      </c>
      <c r="C1168" s="105" t="s">
        <v>4410</v>
      </c>
      <c r="D1168" s="105" t="s">
        <v>4697</v>
      </c>
      <c r="E1168" s="114">
        <v>1318</v>
      </c>
      <c r="F1168" s="178">
        <f>IF(LOOKUP($J1168,RABAT!$A$6:$A$9,RABAT!$A$6:$A$9)=$J1168,LOOKUP($J1168,RABAT!$A$6:$A$9,RABAT!C$6:C$9),"---")</f>
        <v>0</v>
      </c>
      <c r="G1168" s="107">
        <f t="shared" si="85"/>
        <v>1318</v>
      </c>
      <c r="H1168" s="117" t="s">
        <v>1857</v>
      </c>
      <c r="I1168" s="39" t="s">
        <v>1822</v>
      </c>
      <c r="J1168" s="40" t="s">
        <v>2365</v>
      </c>
      <c r="K1168" s="39" t="s">
        <v>2364</v>
      </c>
      <c r="M1168" s="7">
        <f t="shared" si="84"/>
        <v>0</v>
      </c>
    </row>
    <row r="1169" spans="1:13" ht="12.75" customHeight="1">
      <c r="A1169" s="7">
        <v>1174</v>
      </c>
      <c r="B1169" s="105" t="s">
        <v>4414</v>
      </c>
      <c r="C1169" s="105" t="s">
        <v>4415</v>
      </c>
      <c r="D1169" s="105" t="s">
        <v>4698</v>
      </c>
      <c r="E1169" s="114">
        <v>1801</v>
      </c>
      <c r="F1169" s="178">
        <f>IF(LOOKUP($J1169,RABAT!$A$6:$A$9,RABAT!$A$6:$A$9)=$J1169,LOOKUP($J1169,RABAT!$A$6:$A$9,RABAT!C$6:C$9),"---")</f>
        <v>0</v>
      </c>
      <c r="G1169" s="107">
        <f t="shared" si="85"/>
        <v>1801</v>
      </c>
      <c r="H1169" s="117" t="s">
        <v>4095</v>
      </c>
      <c r="I1169" s="39" t="s">
        <v>1822</v>
      </c>
      <c r="J1169" s="40" t="s">
        <v>2365</v>
      </c>
      <c r="K1169" s="39" t="s">
        <v>2364</v>
      </c>
      <c r="M1169" s="7">
        <f t="shared" si="84"/>
        <v>0</v>
      </c>
    </row>
    <row r="1170" spans="1:13" ht="12.75" customHeight="1">
      <c r="A1170" s="3">
        <v>1175</v>
      </c>
      <c r="B1170" s="105" t="s">
        <v>4416</v>
      </c>
      <c r="C1170" s="105" t="s">
        <v>4417</v>
      </c>
      <c r="D1170" s="105" t="s">
        <v>4697</v>
      </c>
      <c r="E1170" s="114">
        <v>1340</v>
      </c>
      <c r="F1170" s="178">
        <f>IF(LOOKUP($J1170,RABAT!$A$6:$A$9,RABAT!$A$6:$A$9)=$J1170,LOOKUP($J1170,RABAT!$A$6:$A$9,RABAT!C$6:C$9),"---")</f>
        <v>0</v>
      </c>
      <c r="G1170" s="107">
        <f t="shared" si="85"/>
        <v>1340</v>
      </c>
      <c r="H1170" s="117" t="s">
        <v>5263</v>
      </c>
      <c r="I1170" s="39" t="s">
        <v>1822</v>
      </c>
      <c r="J1170" s="40" t="s">
        <v>2365</v>
      </c>
      <c r="K1170" s="39" t="s">
        <v>2364</v>
      </c>
      <c r="M1170" s="7">
        <f t="shared" si="84"/>
        <v>0</v>
      </c>
    </row>
    <row r="1171" spans="1:13" ht="12.75" customHeight="1">
      <c r="A1171" s="7">
        <v>1176</v>
      </c>
      <c r="B1171" s="105" t="s">
        <v>4444</v>
      </c>
      <c r="C1171" s="105" t="s">
        <v>4445</v>
      </c>
      <c r="D1171" s="105" t="s">
        <v>4698</v>
      </c>
      <c r="E1171" s="114">
        <v>2348</v>
      </c>
      <c r="F1171" s="178">
        <f>IF(LOOKUP($J1171,RABAT!$A$6:$A$9,RABAT!$A$6:$A$9)=$J1171,LOOKUP($J1171,RABAT!$A$6:$A$9,RABAT!C$6:C$9),"---")</f>
        <v>0</v>
      </c>
      <c r="G1171" s="107">
        <f t="shared" si="85"/>
        <v>2348</v>
      </c>
      <c r="H1171" s="117" t="s">
        <v>5269</v>
      </c>
      <c r="I1171" s="39" t="s">
        <v>1822</v>
      </c>
      <c r="J1171" s="40" t="s">
        <v>2365</v>
      </c>
      <c r="K1171" s="39" t="s">
        <v>2364</v>
      </c>
      <c r="M1171" s="7">
        <f t="shared" si="84"/>
        <v>0</v>
      </c>
    </row>
    <row r="1172" spans="1:13" ht="12.75" customHeight="1">
      <c r="A1172" s="3">
        <v>1177</v>
      </c>
      <c r="B1172" s="105" t="s">
        <v>4418</v>
      </c>
      <c r="C1172" s="105" t="s">
        <v>4419</v>
      </c>
      <c r="D1172" s="105" t="s">
        <v>4698</v>
      </c>
      <c r="E1172" s="114">
        <v>2348</v>
      </c>
      <c r="F1172" s="178">
        <f>IF(LOOKUP($J1172,RABAT!$A$6:$A$9,RABAT!$A$6:$A$9)=$J1172,LOOKUP($J1172,RABAT!$A$6:$A$9,RABAT!C$6:C$9),"---")</f>
        <v>0</v>
      </c>
      <c r="G1172" s="107">
        <f t="shared" si="85"/>
        <v>2348</v>
      </c>
      <c r="H1172" s="117" t="s">
        <v>5272</v>
      </c>
      <c r="I1172" s="39" t="s">
        <v>1822</v>
      </c>
      <c r="J1172" s="40" t="s">
        <v>2365</v>
      </c>
      <c r="K1172" s="39" t="s">
        <v>2364</v>
      </c>
      <c r="M1172" s="7">
        <f t="shared" si="84"/>
        <v>0</v>
      </c>
    </row>
    <row r="1173" spans="1:13" ht="12.75" customHeight="1">
      <c r="A1173" s="7">
        <v>1178</v>
      </c>
      <c r="B1173" s="105" t="s">
        <v>4420</v>
      </c>
      <c r="C1173" s="105" t="s">
        <v>4421</v>
      </c>
      <c r="D1173" s="105" t="s">
        <v>4697</v>
      </c>
      <c r="E1173" s="114">
        <v>3610</v>
      </c>
      <c r="F1173" s="178">
        <f>IF(LOOKUP($J1173,RABAT!$A$6:$A$9,RABAT!$A$6:$A$9)=$J1173,LOOKUP($J1173,RABAT!$A$6:$A$9,RABAT!C$6:C$9),"---")</f>
        <v>0</v>
      </c>
      <c r="G1173" s="107">
        <f t="shared" si="85"/>
        <v>3610</v>
      </c>
      <c r="H1173" s="117" t="s">
        <v>1866</v>
      </c>
      <c r="I1173" s="39" t="s">
        <v>1822</v>
      </c>
      <c r="J1173" s="40" t="s">
        <v>2365</v>
      </c>
      <c r="K1173" s="39" t="s">
        <v>2364</v>
      </c>
      <c r="M1173" s="7">
        <f t="shared" si="84"/>
        <v>0</v>
      </c>
    </row>
    <row r="1174" spans="1:13" ht="12.75" customHeight="1">
      <c r="A1174" s="3">
        <v>1179</v>
      </c>
      <c r="B1174" s="105" t="s">
        <v>4422</v>
      </c>
      <c r="C1174" s="105" t="s">
        <v>4423</v>
      </c>
      <c r="D1174" s="105" t="s">
        <v>4698</v>
      </c>
      <c r="E1174" s="114">
        <v>4345</v>
      </c>
      <c r="F1174" s="178">
        <f>IF(LOOKUP($J1174,RABAT!$A$6:$A$9,RABAT!$A$6:$A$9)=$J1174,LOOKUP($J1174,RABAT!$A$6:$A$9,RABAT!C$6:C$9),"---")</f>
        <v>0</v>
      </c>
      <c r="G1174" s="107">
        <f t="shared" si="85"/>
        <v>4345</v>
      </c>
      <c r="H1174" s="117" t="s">
        <v>4891</v>
      </c>
      <c r="I1174" s="39" t="s">
        <v>1822</v>
      </c>
      <c r="J1174" s="40" t="s">
        <v>2365</v>
      </c>
      <c r="K1174" s="39" t="s">
        <v>2364</v>
      </c>
      <c r="M1174" s="7">
        <f t="shared" si="84"/>
        <v>0</v>
      </c>
    </row>
    <row r="1175" spans="1:13" ht="12.75" customHeight="1">
      <c r="A1175" s="7">
        <v>1180</v>
      </c>
      <c r="B1175" s="105" t="s">
        <v>4424</v>
      </c>
      <c r="C1175" s="105" t="s">
        <v>4425</v>
      </c>
      <c r="D1175" s="105" t="s">
        <v>4697</v>
      </c>
      <c r="E1175" s="114">
        <v>2791</v>
      </c>
      <c r="F1175" s="178">
        <f>IF(LOOKUP($J1175,RABAT!$A$6:$A$9,RABAT!$A$6:$A$9)=$J1175,LOOKUP($J1175,RABAT!$A$6:$A$9,RABAT!C$6:C$9),"---")</f>
        <v>0</v>
      </c>
      <c r="G1175" s="107">
        <f t="shared" si="85"/>
        <v>2791</v>
      </c>
      <c r="H1175" s="117" t="s">
        <v>5281</v>
      </c>
      <c r="I1175" s="39" t="s">
        <v>1822</v>
      </c>
      <c r="J1175" s="40" t="s">
        <v>2365</v>
      </c>
      <c r="K1175" s="39" t="s">
        <v>2364</v>
      </c>
      <c r="M1175" s="7">
        <f t="shared" si="84"/>
        <v>0</v>
      </c>
    </row>
    <row r="1176" spans="1:13" ht="12.75" customHeight="1">
      <c r="A1176" s="3">
        <v>1181</v>
      </c>
      <c r="B1176" s="105" t="s">
        <v>4426</v>
      </c>
      <c r="C1176" s="105" t="s">
        <v>4427</v>
      </c>
      <c r="D1176" s="105" t="s">
        <v>4697</v>
      </c>
      <c r="E1176" s="114">
        <v>2865</v>
      </c>
      <c r="F1176" s="178">
        <f>IF(LOOKUP($J1176,RABAT!$A$6:$A$9,RABAT!$A$6:$A$9)=$J1176,LOOKUP($J1176,RABAT!$A$6:$A$9,RABAT!C$6:C$9),"---")</f>
        <v>0</v>
      </c>
      <c r="G1176" s="107">
        <f t="shared" si="85"/>
        <v>2865</v>
      </c>
      <c r="H1176" s="117" t="s">
        <v>5284</v>
      </c>
      <c r="I1176" s="39" t="s">
        <v>1822</v>
      </c>
      <c r="J1176" s="40" t="s">
        <v>2365</v>
      </c>
      <c r="K1176" s="39" t="s">
        <v>2364</v>
      </c>
      <c r="M1176" s="7">
        <f t="shared" si="84"/>
        <v>0</v>
      </c>
    </row>
    <row r="1177" spans="1:13" ht="12.75" customHeight="1">
      <c r="A1177" s="7">
        <v>1182</v>
      </c>
      <c r="B1177" s="105" t="s">
        <v>4446</v>
      </c>
      <c r="C1177" s="105" t="s">
        <v>4447</v>
      </c>
      <c r="D1177" s="105" t="s">
        <v>4698</v>
      </c>
      <c r="E1177" s="114">
        <v>6193</v>
      </c>
      <c r="F1177" s="178">
        <f>IF(LOOKUP($J1177,RABAT!$A$6:$A$9,RABAT!$A$6:$A$9)=$J1177,LOOKUP($J1177,RABAT!$A$6:$A$9,RABAT!C$6:C$9),"---")</f>
        <v>0</v>
      </c>
      <c r="G1177" s="107">
        <f t="shared" si="85"/>
        <v>6193</v>
      </c>
      <c r="H1177" s="117" t="s">
        <v>5290</v>
      </c>
      <c r="I1177" s="39" t="s">
        <v>1822</v>
      </c>
      <c r="J1177" s="40" t="s">
        <v>2365</v>
      </c>
      <c r="K1177" s="39" t="s">
        <v>2364</v>
      </c>
      <c r="M1177" s="7">
        <f t="shared" si="84"/>
        <v>0</v>
      </c>
    </row>
    <row r="1178" spans="1:13" ht="12.75" customHeight="1">
      <c r="A1178" s="3">
        <v>1183</v>
      </c>
      <c r="B1178" s="105" t="s">
        <v>4448</v>
      </c>
      <c r="C1178" s="105" t="s">
        <v>4449</v>
      </c>
      <c r="D1178" s="105" t="s">
        <v>4698</v>
      </c>
      <c r="E1178" s="114">
        <v>6193</v>
      </c>
      <c r="F1178" s="178">
        <f>IF(LOOKUP($J1178,RABAT!$A$6:$A$9,RABAT!$A$6:$A$9)=$J1178,LOOKUP($J1178,RABAT!$A$6:$A$9,RABAT!C$6:C$9),"---")</f>
        <v>0</v>
      </c>
      <c r="G1178" s="107">
        <f t="shared" si="85"/>
        <v>6193</v>
      </c>
      <c r="H1178" s="117" t="s">
        <v>5293</v>
      </c>
      <c r="I1178" s="39" t="s">
        <v>1822</v>
      </c>
      <c r="J1178" s="40" t="s">
        <v>2365</v>
      </c>
      <c r="K1178" s="39" t="s">
        <v>2364</v>
      </c>
      <c r="M1178" s="7">
        <f t="shared" si="84"/>
        <v>0</v>
      </c>
    </row>
    <row r="1179" spans="1:13" ht="12.75" customHeight="1">
      <c r="A1179" s="7">
        <v>1184</v>
      </c>
      <c r="B1179" s="105" t="s">
        <v>4428</v>
      </c>
      <c r="C1179" s="105" t="s">
        <v>4429</v>
      </c>
      <c r="D1179" s="105" t="s">
        <v>4698</v>
      </c>
      <c r="E1179" s="114">
        <v>6193</v>
      </c>
      <c r="F1179" s="178">
        <f>IF(LOOKUP($J1179,RABAT!$A$6:$A$9,RABAT!$A$6:$A$9)=$J1179,LOOKUP($J1179,RABAT!$A$6:$A$9,RABAT!C$6:C$9),"---")</f>
        <v>0</v>
      </c>
      <c r="G1179" s="107">
        <f t="shared" si="85"/>
        <v>6193</v>
      </c>
      <c r="H1179" s="117" t="s">
        <v>4898</v>
      </c>
      <c r="I1179" s="39" t="s">
        <v>1822</v>
      </c>
      <c r="J1179" s="40" t="s">
        <v>2365</v>
      </c>
      <c r="K1179" s="39" t="s">
        <v>2364</v>
      </c>
      <c r="M1179" s="7">
        <f t="shared" si="84"/>
        <v>0</v>
      </c>
    </row>
    <row r="1180" spans="1:13" ht="12.75" customHeight="1">
      <c r="A1180" s="3">
        <v>1185</v>
      </c>
      <c r="B1180" s="105" t="s">
        <v>4458</v>
      </c>
      <c r="C1180" s="105" t="s">
        <v>4459</v>
      </c>
      <c r="D1180" s="105" t="s">
        <v>4698</v>
      </c>
      <c r="E1180" s="114">
        <v>9347</v>
      </c>
      <c r="F1180" s="178">
        <f>IF(LOOKUP($J1180,RABAT!$A$6:$A$9,RABAT!$A$6:$A$9)=$J1180,LOOKUP($J1180,RABAT!$A$6:$A$9,RABAT!C$6:C$9),"---")</f>
        <v>0</v>
      </c>
      <c r="G1180" s="107">
        <f t="shared" si="85"/>
        <v>9347</v>
      </c>
      <c r="H1180" s="117" t="s">
        <v>1872</v>
      </c>
      <c r="I1180" s="39" t="s">
        <v>1822</v>
      </c>
      <c r="J1180" s="40" t="s">
        <v>2365</v>
      </c>
      <c r="K1180" s="39" t="s">
        <v>2364</v>
      </c>
      <c r="M1180" s="7">
        <f t="shared" si="84"/>
        <v>0</v>
      </c>
    </row>
    <row r="1181" spans="1:13" ht="12.75" customHeight="1">
      <c r="A1181" s="7">
        <v>1186</v>
      </c>
      <c r="B1181" s="105" t="s">
        <v>4460</v>
      </c>
      <c r="C1181" s="105" t="s">
        <v>4461</v>
      </c>
      <c r="D1181" s="105" t="s">
        <v>4698</v>
      </c>
      <c r="E1181" s="114">
        <v>9617</v>
      </c>
      <c r="F1181" s="178">
        <f>IF(LOOKUP($J1181,RABAT!$A$6:$A$9,RABAT!$A$6:$A$9)=$J1181,LOOKUP($J1181,RABAT!$A$6:$A$9,RABAT!C$6:C$9),"---")</f>
        <v>0</v>
      </c>
      <c r="G1181" s="107">
        <f t="shared" si="85"/>
        <v>9617</v>
      </c>
      <c r="H1181" s="117" t="s">
        <v>5299</v>
      </c>
      <c r="I1181" s="39" t="s">
        <v>1822</v>
      </c>
      <c r="J1181" s="40" t="s">
        <v>2365</v>
      </c>
      <c r="K1181" s="39" t="s">
        <v>2364</v>
      </c>
      <c r="M1181" s="7">
        <f t="shared" si="84"/>
        <v>0</v>
      </c>
    </row>
    <row r="1182" spans="1:13" ht="12.75" customHeight="1">
      <c r="A1182" s="3">
        <v>1187</v>
      </c>
      <c r="B1182" s="105" t="s">
        <v>4462</v>
      </c>
      <c r="C1182" s="105" t="s">
        <v>4463</v>
      </c>
      <c r="D1182" s="105" t="s">
        <v>4698</v>
      </c>
      <c r="E1182" s="114">
        <v>9603</v>
      </c>
      <c r="F1182" s="178">
        <f>IF(LOOKUP($J1182,RABAT!$A$6:$A$9,RABAT!$A$6:$A$9)=$J1182,LOOKUP($J1182,RABAT!$A$6:$A$9,RABAT!C$6:C$9),"---")</f>
        <v>0</v>
      </c>
      <c r="G1182" s="107">
        <f t="shared" si="85"/>
        <v>9603</v>
      </c>
      <c r="H1182" s="117" t="s">
        <v>5302</v>
      </c>
      <c r="I1182" s="39" t="s">
        <v>1822</v>
      </c>
      <c r="J1182" s="40" t="s">
        <v>2365</v>
      </c>
      <c r="K1182" s="39" t="s">
        <v>2364</v>
      </c>
      <c r="M1182" s="7">
        <f t="shared" si="84"/>
        <v>0</v>
      </c>
    </row>
    <row r="1183" spans="1:13" ht="12.75" customHeight="1">
      <c r="A1183" s="7">
        <v>1188</v>
      </c>
      <c r="B1183" s="105" t="s">
        <v>4464</v>
      </c>
      <c r="C1183" s="105" t="s">
        <v>4465</v>
      </c>
      <c r="D1183" s="105" t="s">
        <v>4698</v>
      </c>
      <c r="E1183" s="114">
        <v>9141</v>
      </c>
      <c r="F1183" s="178">
        <f>IF(LOOKUP($J1183,RABAT!$A$6:$A$9,RABAT!$A$6:$A$9)=$J1183,LOOKUP($J1183,RABAT!$A$6:$A$9,RABAT!C$6:C$9),"---")</f>
        <v>0</v>
      </c>
      <c r="G1183" s="107">
        <f t="shared" si="85"/>
        <v>9141</v>
      </c>
      <c r="H1183" s="117" t="s">
        <v>4466</v>
      </c>
      <c r="I1183" s="39" t="s">
        <v>1822</v>
      </c>
      <c r="J1183" s="40" t="s">
        <v>2365</v>
      </c>
      <c r="K1183" s="39" t="s">
        <v>2364</v>
      </c>
      <c r="M1183" s="7">
        <f t="shared" si="84"/>
        <v>0</v>
      </c>
    </row>
    <row r="1184" spans="1:13" ht="12.75" customHeight="1">
      <c r="A1184" s="3">
        <v>1189</v>
      </c>
      <c r="B1184" s="105" t="s">
        <v>4430</v>
      </c>
      <c r="C1184" s="105" t="s">
        <v>4431</v>
      </c>
      <c r="D1184" s="105" t="s">
        <v>4698</v>
      </c>
      <c r="E1184" s="114">
        <v>9690</v>
      </c>
      <c r="F1184" s="178">
        <f>IF(LOOKUP($J1184,RABAT!$A$6:$A$9,RABAT!$A$6:$A$9)=$J1184,LOOKUP($J1184,RABAT!$A$6:$A$9,RABAT!C$6:C$9),"---")</f>
        <v>0</v>
      </c>
      <c r="G1184" s="107">
        <f t="shared" si="85"/>
        <v>9690</v>
      </c>
      <c r="H1184" s="117" t="s">
        <v>4901</v>
      </c>
      <c r="I1184" s="39" t="s">
        <v>1822</v>
      </c>
      <c r="J1184" s="40" t="s">
        <v>2365</v>
      </c>
      <c r="K1184" s="39" t="s">
        <v>2364</v>
      </c>
      <c r="M1184" s="7">
        <f t="shared" si="84"/>
        <v>0</v>
      </c>
    </row>
    <row r="1185" spans="1:13" ht="12.75" customHeight="1">
      <c r="A1185" s="7">
        <v>1190</v>
      </c>
      <c r="B1185" s="105" t="s">
        <v>4432</v>
      </c>
      <c r="C1185" s="105" t="s">
        <v>4433</v>
      </c>
      <c r="D1185" s="105" t="s">
        <v>4698</v>
      </c>
      <c r="E1185" s="114">
        <v>8393</v>
      </c>
      <c r="F1185" s="178">
        <f>IF(LOOKUP($J1185,RABAT!$A$6:$A$9,RABAT!$A$6:$A$9)=$J1185,LOOKUP($J1185,RABAT!$A$6:$A$9,RABAT!C$6:C$9),"---")</f>
        <v>0</v>
      </c>
      <c r="G1185" s="107">
        <f t="shared" si="85"/>
        <v>8393</v>
      </c>
      <c r="H1185" s="117" t="s">
        <v>5308</v>
      </c>
      <c r="I1185" s="39" t="s">
        <v>1822</v>
      </c>
      <c r="J1185" s="40" t="s">
        <v>2365</v>
      </c>
      <c r="K1185" s="39" t="s">
        <v>2364</v>
      </c>
      <c r="M1185" s="7">
        <f t="shared" si="84"/>
        <v>0</v>
      </c>
    </row>
    <row r="1186" spans="1:13" ht="12.75" customHeight="1">
      <c r="A1186" s="3">
        <v>1191</v>
      </c>
      <c r="B1186" s="105" t="s">
        <v>4434</v>
      </c>
      <c r="C1186" s="105" t="s">
        <v>4435</v>
      </c>
      <c r="D1186" s="105" t="s">
        <v>4698</v>
      </c>
      <c r="E1186" s="114">
        <v>8305</v>
      </c>
      <c r="F1186" s="178">
        <f>IF(LOOKUP($J1186,RABAT!$A$6:$A$9,RABAT!$A$6:$A$9)=$J1186,LOOKUP($J1186,RABAT!$A$6:$A$9,RABAT!C$6:C$9),"---")</f>
        <v>0</v>
      </c>
      <c r="G1186" s="107">
        <f t="shared" si="85"/>
        <v>8305</v>
      </c>
      <c r="H1186" s="117" t="s">
        <v>5311</v>
      </c>
      <c r="I1186" s="39" t="s">
        <v>1822</v>
      </c>
      <c r="J1186" s="40" t="s">
        <v>2365</v>
      </c>
      <c r="K1186" s="39" t="s">
        <v>2364</v>
      </c>
      <c r="M1186" s="7">
        <f t="shared" si="84"/>
        <v>0</v>
      </c>
    </row>
    <row r="1187" spans="1:13" ht="12.75" customHeight="1">
      <c r="A1187" s="7">
        <v>1192</v>
      </c>
      <c r="B1187" s="105" t="s">
        <v>4436</v>
      </c>
      <c r="C1187" s="105" t="s">
        <v>4437</v>
      </c>
      <c r="D1187" s="105" t="s">
        <v>4698</v>
      </c>
      <c r="E1187" s="114">
        <v>6379</v>
      </c>
      <c r="F1187" s="178">
        <f>IF(LOOKUP($J1187,RABAT!$A$6:$A$9,RABAT!$A$6:$A$9)=$J1187,LOOKUP($J1187,RABAT!$A$6:$A$9,RABAT!C$6:C$9),"---")</f>
        <v>0</v>
      </c>
      <c r="G1187" s="107">
        <f t="shared" si="85"/>
        <v>6379</v>
      </c>
      <c r="H1187" s="117" t="s">
        <v>4908</v>
      </c>
      <c r="I1187" s="39" t="s">
        <v>1822</v>
      </c>
      <c r="J1187" s="40" t="s">
        <v>2365</v>
      </c>
      <c r="K1187" s="39" t="s">
        <v>2364</v>
      </c>
      <c r="M1187" s="7">
        <f t="shared" si="84"/>
        <v>0</v>
      </c>
    </row>
    <row r="1188" spans="1:13" ht="12.75" customHeight="1">
      <c r="A1188" s="3">
        <v>1193</v>
      </c>
      <c r="B1188" s="105" t="s">
        <v>4438</v>
      </c>
      <c r="C1188" s="105" t="s">
        <v>4439</v>
      </c>
      <c r="D1188" s="105" t="s">
        <v>4698</v>
      </c>
      <c r="E1188" s="114">
        <v>10222</v>
      </c>
      <c r="F1188" s="178">
        <f>IF(LOOKUP($J1188,RABAT!$A$6:$A$9,RABAT!$A$6:$A$9)=$J1188,LOOKUP($J1188,RABAT!$A$6:$A$9,RABAT!C$6:C$9),"---")</f>
        <v>0</v>
      </c>
      <c r="G1188" s="107">
        <f t="shared" si="85"/>
        <v>10222</v>
      </c>
      <c r="H1188" s="117" t="s">
        <v>4911</v>
      </c>
      <c r="I1188" s="39" t="s">
        <v>1822</v>
      </c>
      <c r="J1188" s="40" t="s">
        <v>2365</v>
      </c>
      <c r="K1188" s="39" t="s">
        <v>2364</v>
      </c>
      <c r="M1188" s="7">
        <f t="shared" si="84"/>
        <v>0</v>
      </c>
    </row>
    <row r="1189" spans="1:13" ht="12.75" customHeight="1">
      <c r="A1189" s="7">
        <v>1194</v>
      </c>
      <c r="B1189" s="105" t="s">
        <v>4467</v>
      </c>
      <c r="C1189" s="105" t="s">
        <v>4468</v>
      </c>
      <c r="D1189" s="105" t="s">
        <v>4698</v>
      </c>
      <c r="E1189" s="114">
        <v>17580</v>
      </c>
      <c r="F1189" s="178">
        <f>IF(LOOKUP($J1189,RABAT!$A$6:$A$9,RABAT!$A$6:$A$9)=$J1189,LOOKUP($J1189,RABAT!$A$6:$A$9,RABAT!C$6:C$9),"---")</f>
        <v>0</v>
      </c>
      <c r="G1189" s="107">
        <f t="shared" si="85"/>
        <v>17580</v>
      </c>
      <c r="H1189" s="117" t="s">
        <v>2792</v>
      </c>
      <c r="I1189" s="39" t="s">
        <v>1822</v>
      </c>
      <c r="J1189" s="40" t="s">
        <v>2365</v>
      </c>
      <c r="K1189" s="39" t="s">
        <v>2364</v>
      </c>
      <c r="M1189" s="7">
        <f t="shared" si="84"/>
        <v>0</v>
      </c>
    </row>
    <row r="1190" spans="1:13" ht="12.75" customHeight="1">
      <c r="A1190" s="3">
        <v>1195</v>
      </c>
      <c r="B1190" s="105" t="s">
        <v>2243</v>
      </c>
      <c r="C1190" s="105" t="s">
        <v>2244</v>
      </c>
      <c r="D1190" s="105" t="s">
        <v>4698</v>
      </c>
      <c r="E1190" s="114">
        <v>17358</v>
      </c>
      <c r="F1190" s="178">
        <f>IF(LOOKUP($J1190,RABAT!$A$6:$A$9,RABAT!$A$6:$A$9)=$J1190,LOOKUP($J1190,RABAT!$A$6:$A$9,RABAT!C$6:C$9),"---")</f>
        <v>0</v>
      </c>
      <c r="G1190" s="107">
        <f t="shared" si="85"/>
        <v>17358</v>
      </c>
      <c r="H1190" s="117" t="s">
        <v>2245</v>
      </c>
      <c r="I1190" s="39" t="s">
        <v>1822</v>
      </c>
      <c r="J1190" s="40" t="s">
        <v>2365</v>
      </c>
      <c r="K1190" s="39" t="s">
        <v>2364</v>
      </c>
      <c r="M1190" s="7">
        <f t="shared" si="84"/>
        <v>0</v>
      </c>
    </row>
    <row r="1191" spans="1:13" ht="12.75" customHeight="1">
      <c r="A1191" s="7">
        <v>1196</v>
      </c>
      <c r="B1191" s="105" t="s">
        <v>4450</v>
      </c>
      <c r="C1191" s="105" t="s">
        <v>4451</v>
      </c>
      <c r="D1191" s="105" t="s">
        <v>4698</v>
      </c>
      <c r="E1191" s="114">
        <v>14616</v>
      </c>
      <c r="F1191" s="178">
        <f>IF(LOOKUP($J1191,RABAT!$A$6:$A$9,RABAT!$A$6:$A$9)=$J1191,LOOKUP($J1191,RABAT!$A$6:$A$9,RABAT!C$6:C$9),"---")</f>
        <v>0</v>
      </c>
      <c r="G1191" s="107">
        <f t="shared" si="85"/>
        <v>14616</v>
      </c>
      <c r="H1191" s="117" t="s">
        <v>4919</v>
      </c>
      <c r="I1191" s="39" t="s">
        <v>1822</v>
      </c>
      <c r="J1191" s="40" t="s">
        <v>2365</v>
      </c>
      <c r="K1191" s="39" t="s">
        <v>2364</v>
      </c>
      <c r="M1191" s="7">
        <f t="shared" si="84"/>
        <v>0</v>
      </c>
    </row>
    <row r="1192" spans="1:13" ht="12.75" customHeight="1">
      <c r="A1192" s="3">
        <v>1197</v>
      </c>
      <c r="B1192" s="105" t="s">
        <v>4452</v>
      </c>
      <c r="C1192" s="105" t="s">
        <v>4453</v>
      </c>
      <c r="D1192" s="105" t="s">
        <v>4698</v>
      </c>
      <c r="E1192" s="114">
        <v>14616</v>
      </c>
      <c r="F1192" s="178">
        <f>IF(LOOKUP($J1192,RABAT!$A$6:$A$9,RABAT!$A$6:$A$9)=$J1192,LOOKUP($J1192,RABAT!$A$6:$A$9,RABAT!C$6:C$9),"---")</f>
        <v>0</v>
      </c>
      <c r="G1192" s="107">
        <f t="shared" si="85"/>
        <v>14616</v>
      </c>
      <c r="H1192" s="117" t="s">
        <v>4922</v>
      </c>
      <c r="I1192" s="39" t="s">
        <v>1822</v>
      </c>
      <c r="J1192" s="40" t="s">
        <v>2365</v>
      </c>
      <c r="K1192" s="39" t="s">
        <v>2364</v>
      </c>
      <c r="M1192" s="7">
        <f t="shared" si="84"/>
        <v>0</v>
      </c>
    </row>
    <row r="1193" spans="1:13" ht="12.75" customHeight="1">
      <c r="A1193" s="7">
        <v>1198</v>
      </c>
      <c r="B1193" s="105" t="s">
        <v>4454</v>
      </c>
      <c r="C1193" s="105" t="s">
        <v>4455</v>
      </c>
      <c r="D1193" s="105" t="s">
        <v>4698</v>
      </c>
      <c r="E1193" s="114">
        <v>13426</v>
      </c>
      <c r="F1193" s="178">
        <f>IF(LOOKUP($J1193,RABAT!$A$6:$A$9,RABAT!$A$6:$A$9)=$J1193,LOOKUP($J1193,RABAT!$A$6:$A$9,RABAT!C$6:C$9),"---")</f>
        <v>0</v>
      </c>
      <c r="G1193" s="107">
        <f t="shared" si="85"/>
        <v>13426</v>
      </c>
      <c r="H1193" s="117" t="s">
        <v>4925</v>
      </c>
      <c r="I1193" s="39" t="s">
        <v>1822</v>
      </c>
      <c r="J1193" s="40" t="s">
        <v>2365</v>
      </c>
      <c r="K1193" s="39" t="s">
        <v>2364</v>
      </c>
      <c r="M1193" s="7">
        <f t="shared" si="84"/>
        <v>0</v>
      </c>
    </row>
    <row r="1194" spans="1:13" ht="12.75" customHeight="1">
      <c r="A1194" s="3">
        <v>1199</v>
      </c>
      <c r="B1194" s="105" t="s">
        <v>4456</v>
      </c>
      <c r="C1194" s="105" t="s">
        <v>4457</v>
      </c>
      <c r="D1194" s="105" t="s">
        <v>4698</v>
      </c>
      <c r="E1194" s="114">
        <v>18459</v>
      </c>
      <c r="F1194" s="178">
        <f>IF(LOOKUP($J1194,RABAT!$A$6:$A$9,RABAT!$A$6:$A$9)=$J1194,LOOKUP($J1194,RABAT!$A$6:$A$9,RABAT!C$6:C$9),"---")</f>
        <v>0</v>
      </c>
      <c r="G1194" s="107">
        <f t="shared" si="85"/>
        <v>18459</v>
      </c>
      <c r="H1194" s="118" t="s">
        <v>4928</v>
      </c>
      <c r="I1194" s="67" t="s">
        <v>1822</v>
      </c>
      <c r="J1194" s="68" t="s">
        <v>2365</v>
      </c>
      <c r="K1194" s="67" t="s">
        <v>2364</v>
      </c>
      <c r="M1194" s="7">
        <f t="shared" si="84"/>
        <v>0</v>
      </c>
    </row>
    <row r="1195" spans="1:13" s="3" customFormat="1" ht="12.75" customHeight="1">
      <c r="A1195" s="7">
        <v>1200</v>
      </c>
      <c r="B1195" s="129" t="s">
        <v>4678</v>
      </c>
      <c r="C1195" s="130" t="s">
        <v>4819</v>
      </c>
      <c r="D1195" s="131" t="s">
        <v>4696</v>
      </c>
      <c r="E1195" s="132" t="s">
        <v>4683</v>
      </c>
      <c r="F1195" s="176" t="s">
        <v>4684</v>
      </c>
      <c r="G1195" s="133" t="s">
        <v>4685</v>
      </c>
      <c r="H1195" s="103" t="s">
        <v>4680</v>
      </c>
      <c r="I1195" s="103" t="s">
        <v>4681</v>
      </c>
      <c r="J1195" s="103" t="s">
        <v>4682</v>
      </c>
      <c r="K1195" s="103" t="s">
        <v>2363</v>
      </c>
      <c r="M1195" s="7">
        <f t="shared" si="84"/>
        <v>0</v>
      </c>
    </row>
    <row r="1196" spans="1:13" ht="12.75" customHeight="1">
      <c r="A1196" s="3">
        <v>1201</v>
      </c>
      <c r="B1196" s="105" t="s">
        <v>556</v>
      </c>
      <c r="C1196" s="105" t="s">
        <v>557</v>
      </c>
      <c r="D1196" s="105" t="s">
        <v>4698</v>
      </c>
      <c r="E1196" s="114">
        <v>999</v>
      </c>
      <c r="F1196" s="178">
        <f>IF(LOOKUP($J1196,RABAT!$A$6:$A$9,RABAT!$A$6:$A$9)=$J1196,LOOKUP($J1196,RABAT!$A$6:$A$9,RABAT!C$6:C$9),"---")</f>
        <v>0</v>
      </c>
      <c r="G1196" s="107">
        <f t="shared" ref="G1196:G1223" si="86">CEILING(E1196-(E1196*F1196),0.1)</f>
        <v>999</v>
      </c>
      <c r="H1196" s="117" t="s">
        <v>1784</v>
      </c>
      <c r="I1196" s="39" t="s">
        <v>1468</v>
      </c>
      <c r="J1196" s="40" t="s">
        <v>2365</v>
      </c>
      <c r="K1196" s="39" t="s">
        <v>2364</v>
      </c>
      <c r="M1196" s="7">
        <f t="shared" si="84"/>
        <v>0</v>
      </c>
    </row>
    <row r="1197" spans="1:13" ht="12.75" customHeight="1">
      <c r="A1197" s="7">
        <v>1202</v>
      </c>
      <c r="B1197" s="105" t="s">
        <v>4878</v>
      </c>
      <c r="C1197" s="105" t="s">
        <v>4879</v>
      </c>
      <c r="D1197" s="105" t="s">
        <v>4697</v>
      </c>
      <c r="E1197" s="114">
        <v>769</v>
      </c>
      <c r="F1197" s="178">
        <f>IF(LOOKUP($J1197,RABAT!$A$6:$A$9,RABAT!$A$6:$A$9)=$J1197,LOOKUP($J1197,RABAT!$A$6:$A$9,RABAT!C$6:C$9),"---")</f>
        <v>0</v>
      </c>
      <c r="G1197" s="107">
        <f t="shared" si="86"/>
        <v>769</v>
      </c>
      <c r="H1197" s="117" t="s">
        <v>1854</v>
      </c>
      <c r="I1197" s="39" t="s">
        <v>1468</v>
      </c>
      <c r="J1197" s="40" t="s">
        <v>2365</v>
      </c>
      <c r="K1197" s="39" t="s">
        <v>2364</v>
      </c>
      <c r="M1197" s="7">
        <f t="shared" si="84"/>
        <v>0</v>
      </c>
    </row>
    <row r="1198" spans="1:13" ht="12.75" customHeight="1">
      <c r="A1198" s="3">
        <v>1203</v>
      </c>
      <c r="B1198" s="105" t="s">
        <v>5152</v>
      </c>
      <c r="C1198" s="105" t="s">
        <v>4880</v>
      </c>
      <c r="D1198" s="105" t="s">
        <v>4698</v>
      </c>
      <c r="E1198" s="114">
        <v>977</v>
      </c>
      <c r="F1198" s="178">
        <f>IF(LOOKUP($J1198,RABAT!$A$6:$A$9,RABAT!$A$6:$A$9)=$J1198,LOOKUP($J1198,RABAT!$A$6:$A$9,RABAT!C$6:C$9),"---")</f>
        <v>0</v>
      </c>
      <c r="G1198" s="107">
        <f t="shared" si="86"/>
        <v>977</v>
      </c>
      <c r="H1198" s="117" t="s">
        <v>3569</v>
      </c>
      <c r="I1198" s="39" t="s">
        <v>1468</v>
      </c>
      <c r="J1198" s="40" t="s">
        <v>2365</v>
      </c>
      <c r="K1198" s="39" t="s">
        <v>2364</v>
      </c>
      <c r="M1198" s="7">
        <f t="shared" si="84"/>
        <v>0</v>
      </c>
    </row>
    <row r="1199" spans="1:13" ht="12.75" customHeight="1">
      <c r="A1199" s="7">
        <v>1204</v>
      </c>
      <c r="B1199" s="105" t="s">
        <v>4876</v>
      </c>
      <c r="C1199" s="105" t="s">
        <v>4877</v>
      </c>
      <c r="D1199" s="105" t="s">
        <v>4697</v>
      </c>
      <c r="E1199" s="114">
        <v>1011</v>
      </c>
      <c r="F1199" s="178">
        <f>IF(LOOKUP($J1199,RABAT!$A$6:$A$9,RABAT!$A$6:$A$9)=$J1199,LOOKUP($J1199,RABAT!$A$6:$A$9,RABAT!C$6:C$9),"---")</f>
        <v>0</v>
      </c>
      <c r="G1199" s="107">
        <f t="shared" si="86"/>
        <v>1011</v>
      </c>
      <c r="H1199" s="117" t="s">
        <v>1857</v>
      </c>
      <c r="I1199" s="39" t="s">
        <v>1468</v>
      </c>
      <c r="J1199" s="40" t="s">
        <v>2365</v>
      </c>
      <c r="K1199" s="39" t="s">
        <v>2364</v>
      </c>
      <c r="M1199" s="7">
        <f t="shared" si="84"/>
        <v>0</v>
      </c>
    </row>
    <row r="1200" spans="1:13" ht="12.75" customHeight="1">
      <c r="A1200" s="3">
        <v>1205</v>
      </c>
      <c r="B1200" s="105" t="s">
        <v>4881</v>
      </c>
      <c r="C1200" s="105" t="s">
        <v>4882</v>
      </c>
      <c r="D1200" s="105" t="s">
        <v>4698</v>
      </c>
      <c r="E1200" s="114">
        <v>1684</v>
      </c>
      <c r="F1200" s="178">
        <f>IF(LOOKUP($J1200,RABAT!$A$6:$A$9,RABAT!$A$6:$A$9)=$J1200,LOOKUP($J1200,RABAT!$A$6:$A$9,RABAT!C$6:C$9),"---")</f>
        <v>0</v>
      </c>
      <c r="G1200" s="107">
        <f t="shared" si="86"/>
        <v>1684</v>
      </c>
      <c r="H1200" s="117" t="s">
        <v>4095</v>
      </c>
      <c r="I1200" s="39" t="s">
        <v>1468</v>
      </c>
      <c r="J1200" s="40" t="s">
        <v>2365</v>
      </c>
      <c r="K1200" s="39" t="s">
        <v>2364</v>
      </c>
      <c r="M1200" s="7">
        <f t="shared" si="84"/>
        <v>0</v>
      </c>
    </row>
    <row r="1201" spans="1:13" ht="12.75" customHeight="1">
      <c r="A1201" s="7">
        <v>1206</v>
      </c>
      <c r="B1201" s="105" t="s">
        <v>4883</v>
      </c>
      <c r="C1201" s="105" t="s">
        <v>4884</v>
      </c>
      <c r="D1201" s="105" t="s">
        <v>4697</v>
      </c>
      <c r="E1201" s="114">
        <v>1067</v>
      </c>
      <c r="F1201" s="178">
        <f>IF(LOOKUP($J1201,RABAT!$A$6:$A$9,RABAT!$A$6:$A$9)=$J1201,LOOKUP($J1201,RABAT!$A$6:$A$9,RABAT!C$6:C$9),"---")</f>
        <v>0</v>
      </c>
      <c r="G1201" s="107">
        <f t="shared" si="86"/>
        <v>1067</v>
      </c>
      <c r="H1201" s="117" t="s">
        <v>5263</v>
      </c>
      <c r="I1201" s="39" t="s">
        <v>1468</v>
      </c>
      <c r="J1201" s="40" t="s">
        <v>2365</v>
      </c>
      <c r="K1201" s="39" t="s">
        <v>2364</v>
      </c>
      <c r="M1201" s="7">
        <f t="shared" si="84"/>
        <v>0</v>
      </c>
    </row>
    <row r="1202" spans="1:13" ht="12.75" customHeight="1">
      <c r="A1202" s="3">
        <v>1207</v>
      </c>
      <c r="B1202" s="105" t="s">
        <v>4885</v>
      </c>
      <c r="C1202" s="105" t="s">
        <v>4886</v>
      </c>
      <c r="D1202" s="105" t="s">
        <v>4698</v>
      </c>
      <c r="E1202" s="114">
        <v>1986</v>
      </c>
      <c r="F1202" s="178">
        <f>IF(LOOKUP($J1202,RABAT!$A$6:$A$9,RABAT!$A$6:$A$9)=$J1202,LOOKUP($J1202,RABAT!$A$6:$A$9,RABAT!C$6:C$9),"---")</f>
        <v>0</v>
      </c>
      <c r="G1202" s="107">
        <f t="shared" si="86"/>
        <v>1986</v>
      </c>
      <c r="H1202" s="117" t="s">
        <v>5272</v>
      </c>
      <c r="I1202" s="39" t="s">
        <v>1468</v>
      </c>
      <c r="J1202" s="40" t="s">
        <v>2365</v>
      </c>
      <c r="K1202" s="39" t="s">
        <v>2364</v>
      </c>
      <c r="M1202" s="7">
        <f t="shared" si="84"/>
        <v>0</v>
      </c>
    </row>
    <row r="1203" spans="1:13" ht="12.75" customHeight="1">
      <c r="A1203" s="7">
        <v>1208</v>
      </c>
      <c r="B1203" s="105" t="s">
        <v>4887</v>
      </c>
      <c r="C1203" s="105" t="s">
        <v>4888</v>
      </c>
      <c r="D1203" s="105" t="s">
        <v>4697</v>
      </c>
      <c r="E1203" s="114">
        <v>2662</v>
      </c>
      <c r="F1203" s="178">
        <f>IF(LOOKUP($J1203,RABAT!$A$6:$A$9,RABAT!$A$6:$A$9)=$J1203,LOOKUP($J1203,RABAT!$A$6:$A$9,RABAT!C$6:C$9),"---")</f>
        <v>0</v>
      </c>
      <c r="G1203" s="107">
        <f t="shared" si="86"/>
        <v>2662</v>
      </c>
      <c r="H1203" s="117" t="s">
        <v>1866</v>
      </c>
      <c r="I1203" s="39" t="s">
        <v>1468</v>
      </c>
      <c r="J1203" s="40" t="s">
        <v>2365</v>
      </c>
      <c r="K1203" s="39" t="s">
        <v>2364</v>
      </c>
      <c r="M1203" s="7">
        <f t="shared" si="84"/>
        <v>0</v>
      </c>
    </row>
    <row r="1204" spans="1:13" ht="12.75" customHeight="1">
      <c r="A1204" s="3">
        <v>1209</v>
      </c>
      <c r="B1204" s="105" t="s">
        <v>4889</v>
      </c>
      <c r="C1204" s="105" t="s">
        <v>4890</v>
      </c>
      <c r="D1204" s="105" t="s">
        <v>4698</v>
      </c>
      <c r="E1204" s="114">
        <v>4061</v>
      </c>
      <c r="F1204" s="178">
        <f>IF(LOOKUP($J1204,RABAT!$A$6:$A$9,RABAT!$A$6:$A$9)=$J1204,LOOKUP($J1204,RABAT!$A$6:$A$9,RABAT!C$6:C$9),"---")</f>
        <v>0</v>
      </c>
      <c r="G1204" s="107">
        <f t="shared" si="86"/>
        <v>4061</v>
      </c>
      <c r="H1204" s="117" t="s">
        <v>4891</v>
      </c>
      <c r="I1204" s="39" t="s">
        <v>1468</v>
      </c>
      <c r="J1204" s="40" t="s">
        <v>2365</v>
      </c>
      <c r="K1204" s="39" t="s">
        <v>2364</v>
      </c>
      <c r="M1204" s="7">
        <f t="shared" si="84"/>
        <v>0</v>
      </c>
    </row>
    <row r="1205" spans="1:13" ht="12.75" customHeight="1">
      <c r="A1205" s="7">
        <v>1210</v>
      </c>
      <c r="B1205" s="105" t="s">
        <v>4892</v>
      </c>
      <c r="C1205" s="105" t="s">
        <v>4893</v>
      </c>
      <c r="D1205" s="105" t="s">
        <v>4697</v>
      </c>
      <c r="E1205" s="114">
        <v>2775</v>
      </c>
      <c r="F1205" s="178">
        <f>IF(LOOKUP($J1205,RABAT!$A$6:$A$9,RABAT!$A$6:$A$9)=$J1205,LOOKUP($J1205,RABAT!$A$6:$A$9,RABAT!C$6:C$9),"---")</f>
        <v>0</v>
      </c>
      <c r="G1205" s="107">
        <f t="shared" si="86"/>
        <v>2775</v>
      </c>
      <c r="H1205" s="117" t="s">
        <v>5281</v>
      </c>
      <c r="I1205" s="39" t="s">
        <v>1468</v>
      </c>
      <c r="J1205" s="40" t="s">
        <v>2365</v>
      </c>
      <c r="K1205" s="39" t="s">
        <v>2364</v>
      </c>
      <c r="M1205" s="7">
        <f t="shared" si="84"/>
        <v>0</v>
      </c>
    </row>
    <row r="1206" spans="1:13" ht="12.75" customHeight="1">
      <c r="A1206" s="3">
        <v>1211</v>
      </c>
      <c r="B1206" s="105" t="s">
        <v>4894</v>
      </c>
      <c r="C1206" s="105" t="s">
        <v>4895</v>
      </c>
      <c r="D1206" s="105" t="s">
        <v>4697</v>
      </c>
      <c r="E1206" s="114">
        <v>2800</v>
      </c>
      <c r="F1206" s="178">
        <f>IF(LOOKUP($J1206,RABAT!$A$6:$A$9,RABAT!$A$6:$A$9)=$J1206,LOOKUP($J1206,RABAT!$A$6:$A$9,RABAT!C$6:C$9),"---")</f>
        <v>0</v>
      </c>
      <c r="G1206" s="107">
        <f t="shared" si="86"/>
        <v>2800</v>
      </c>
      <c r="H1206" s="117" t="s">
        <v>5284</v>
      </c>
      <c r="I1206" s="39" t="s">
        <v>1468</v>
      </c>
      <c r="J1206" s="40" t="s">
        <v>2365</v>
      </c>
      <c r="K1206" s="39" t="s">
        <v>2364</v>
      </c>
      <c r="M1206" s="7">
        <f t="shared" si="84"/>
        <v>0</v>
      </c>
    </row>
    <row r="1207" spans="1:13" ht="12.75" customHeight="1">
      <c r="A1207" s="7">
        <v>1212</v>
      </c>
      <c r="B1207" s="105" t="s">
        <v>4912</v>
      </c>
      <c r="C1207" s="105" t="s">
        <v>4913</v>
      </c>
      <c r="D1207" s="105" t="s">
        <v>4698</v>
      </c>
      <c r="E1207" s="114">
        <v>5475</v>
      </c>
      <c r="F1207" s="178">
        <f>IF(LOOKUP($J1207,RABAT!$A$6:$A$9,RABAT!$A$6:$A$9)=$J1207,LOOKUP($J1207,RABAT!$A$6:$A$9,RABAT!C$6:C$9),"---")</f>
        <v>0</v>
      </c>
      <c r="G1207" s="107">
        <f t="shared" si="86"/>
        <v>5475</v>
      </c>
      <c r="H1207" s="117" t="s">
        <v>5290</v>
      </c>
      <c r="I1207" s="39" t="s">
        <v>1468</v>
      </c>
      <c r="J1207" s="40" t="s">
        <v>2365</v>
      </c>
      <c r="K1207" s="39" t="s">
        <v>2364</v>
      </c>
      <c r="M1207" s="7">
        <f t="shared" si="84"/>
        <v>0</v>
      </c>
    </row>
    <row r="1208" spans="1:13" ht="12.75" customHeight="1">
      <c r="A1208" s="3">
        <v>1213</v>
      </c>
      <c r="B1208" s="105" t="s">
        <v>4896</v>
      </c>
      <c r="C1208" s="105" t="s">
        <v>4897</v>
      </c>
      <c r="D1208" s="105" t="s">
        <v>4698</v>
      </c>
      <c r="E1208" s="114">
        <v>5475</v>
      </c>
      <c r="F1208" s="178">
        <f>IF(LOOKUP($J1208,RABAT!$A$6:$A$9,RABAT!$A$6:$A$9)=$J1208,LOOKUP($J1208,RABAT!$A$6:$A$9,RABAT!C$6:C$9),"---")</f>
        <v>0</v>
      </c>
      <c r="G1208" s="107">
        <f t="shared" si="86"/>
        <v>5475</v>
      </c>
      <c r="H1208" s="117" t="s">
        <v>4898</v>
      </c>
      <c r="I1208" s="39" t="s">
        <v>1468</v>
      </c>
      <c r="J1208" s="40" t="s">
        <v>2365</v>
      </c>
      <c r="K1208" s="39" t="s">
        <v>2364</v>
      </c>
      <c r="M1208" s="7">
        <f t="shared" si="84"/>
        <v>0</v>
      </c>
    </row>
    <row r="1209" spans="1:13" ht="12.75" customHeight="1">
      <c r="A1209" s="7">
        <v>1214</v>
      </c>
      <c r="B1209" s="105" t="s">
        <v>558</v>
      </c>
      <c r="C1209" s="105" t="s">
        <v>559</v>
      </c>
      <c r="D1209" s="105" t="s">
        <v>4698</v>
      </c>
      <c r="E1209" s="114">
        <v>7713</v>
      </c>
      <c r="F1209" s="178">
        <f>IF(LOOKUP($J1209,RABAT!$A$6:$A$9,RABAT!$A$6:$A$9)=$J1209,LOOKUP($J1209,RABAT!$A$6:$A$9,RABAT!C$6:C$9),"---")</f>
        <v>0</v>
      </c>
      <c r="G1209" s="107">
        <f t="shared" si="86"/>
        <v>7713</v>
      </c>
      <c r="H1209" s="117" t="s">
        <v>1872</v>
      </c>
      <c r="I1209" s="39" t="s">
        <v>1468</v>
      </c>
      <c r="J1209" s="40" t="s">
        <v>2365</v>
      </c>
      <c r="K1209" s="39" t="s">
        <v>2364</v>
      </c>
      <c r="M1209" s="7">
        <f t="shared" si="84"/>
        <v>0</v>
      </c>
    </row>
    <row r="1210" spans="1:13" ht="12.75" customHeight="1">
      <c r="A1210" s="3">
        <v>1215</v>
      </c>
      <c r="B1210" s="105" t="s">
        <v>560</v>
      </c>
      <c r="C1210" s="105" t="s">
        <v>561</v>
      </c>
      <c r="D1210" s="105" t="s">
        <v>4698</v>
      </c>
      <c r="E1210" s="114">
        <v>7753</v>
      </c>
      <c r="F1210" s="178">
        <f>IF(LOOKUP($J1210,RABAT!$A$6:$A$9,RABAT!$A$6:$A$9)=$J1210,LOOKUP($J1210,RABAT!$A$6:$A$9,RABAT!C$6:C$9),"---")</f>
        <v>0</v>
      </c>
      <c r="G1210" s="107">
        <f t="shared" si="86"/>
        <v>7753</v>
      </c>
      <c r="H1210" s="117" t="s">
        <v>5299</v>
      </c>
      <c r="I1210" s="39" t="s">
        <v>1468</v>
      </c>
      <c r="J1210" s="40" t="s">
        <v>2365</v>
      </c>
      <c r="K1210" s="39" t="s">
        <v>2364</v>
      </c>
      <c r="M1210" s="7">
        <f t="shared" si="84"/>
        <v>0</v>
      </c>
    </row>
    <row r="1211" spans="1:13" ht="12.75" customHeight="1">
      <c r="A1211" s="7">
        <v>1216</v>
      </c>
      <c r="B1211" s="105" t="s">
        <v>562</v>
      </c>
      <c r="C1211" s="105" t="s">
        <v>563</v>
      </c>
      <c r="D1211" s="105" t="s">
        <v>4698</v>
      </c>
      <c r="E1211" s="114">
        <v>7790</v>
      </c>
      <c r="F1211" s="178">
        <f>IF(LOOKUP($J1211,RABAT!$A$6:$A$9,RABAT!$A$6:$A$9)=$J1211,LOOKUP($J1211,RABAT!$A$6:$A$9,RABAT!C$6:C$9),"---")</f>
        <v>0</v>
      </c>
      <c r="G1211" s="107">
        <f t="shared" si="86"/>
        <v>7790</v>
      </c>
      <c r="H1211" s="117" t="s">
        <v>5302</v>
      </c>
      <c r="I1211" s="39" t="s">
        <v>1468</v>
      </c>
      <c r="J1211" s="40" t="s">
        <v>2365</v>
      </c>
      <c r="K1211" s="39" t="s">
        <v>2364</v>
      </c>
      <c r="M1211" s="7">
        <f t="shared" si="84"/>
        <v>0</v>
      </c>
    </row>
    <row r="1212" spans="1:13" ht="12.75" customHeight="1">
      <c r="A1212" s="3">
        <v>1217</v>
      </c>
      <c r="B1212" s="105" t="s">
        <v>564</v>
      </c>
      <c r="C1212" s="105" t="s">
        <v>565</v>
      </c>
      <c r="D1212" s="105" t="s">
        <v>4698</v>
      </c>
      <c r="E1212" s="114">
        <v>8329</v>
      </c>
      <c r="F1212" s="178">
        <f>IF(LOOKUP($J1212,RABAT!$A$6:$A$9,RABAT!$A$6:$A$9)=$J1212,LOOKUP($J1212,RABAT!$A$6:$A$9,RABAT!C$6:C$9),"---")</f>
        <v>0</v>
      </c>
      <c r="G1212" s="107">
        <f t="shared" si="86"/>
        <v>8329</v>
      </c>
      <c r="H1212" s="117" t="s">
        <v>4466</v>
      </c>
      <c r="I1212" s="39" t="s">
        <v>1468</v>
      </c>
      <c r="J1212" s="40" t="s">
        <v>2365</v>
      </c>
      <c r="K1212" s="39" t="s">
        <v>2364</v>
      </c>
      <c r="M1212" s="7">
        <f t="shared" si="84"/>
        <v>0</v>
      </c>
    </row>
    <row r="1213" spans="1:13" ht="12.75" customHeight="1">
      <c r="A1213" s="7">
        <v>1218</v>
      </c>
      <c r="B1213" s="105" t="s">
        <v>4899</v>
      </c>
      <c r="C1213" s="105" t="s">
        <v>4900</v>
      </c>
      <c r="D1213" s="105" t="s">
        <v>4698</v>
      </c>
      <c r="E1213" s="114">
        <v>9198</v>
      </c>
      <c r="F1213" s="178">
        <f>IF(LOOKUP($J1213,RABAT!$A$6:$A$9,RABAT!$A$6:$A$9)=$J1213,LOOKUP($J1213,RABAT!$A$6:$A$9,RABAT!C$6:C$9),"---")</f>
        <v>0</v>
      </c>
      <c r="G1213" s="107">
        <f t="shared" si="86"/>
        <v>9198</v>
      </c>
      <c r="H1213" s="117" t="s">
        <v>4901</v>
      </c>
      <c r="I1213" s="39" t="s">
        <v>1468</v>
      </c>
      <c r="J1213" s="40" t="s">
        <v>2365</v>
      </c>
      <c r="K1213" s="39" t="s">
        <v>2364</v>
      </c>
      <c r="M1213" s="7">
        <f t="shared" si="84"/>
        <v>0</v>
      </c>
    </row>
    <row r="1214" spans="1:13" ht="12.75" customHeight="1">
      <c r="A1214" s="3">
        <v>1219</v>
      </c>
      <c r="B1214" s="105" t="s">
        <v>4902</v>
      </c>
      <c r="C1214" s="105" t="s">
        <v>4903</v>
      </c>
      <c r="D1214" s="105" t="s">
        <v>4697</v>
      </c>
      <c r="E1214" s="114">
        <v>6192</v>
      </c>
      <c r="F1214" s="178">
        <f>IF(LOOKUP($J1214,RABAT!$A$6:$A$9,RABAT!$A$6:$A$9)=$J1214,LOOKUP($J1214,RABAT!$A$6:$A$9,RABAT!C$6:C$9),"---")</f>
        <v>0</v>
      </c>
      <c r="G1214" s="107">
        <f t="shared" si="86"/>
        <v>6192</v>
      </c>
      <c r="H1214" s="117" t="s">
        <v>5308</v>
      </c>
      <c r="I1214" s="39" t="s">
        <v>1468</v>
      </c>
      <c r="J1214" s="40" t="s">
        <v>2365</v>
      </c>
      <c r="K1214" s="39" t="s">
        <v>2364</v>
      </c>
      <c r="M1214" s="7">
        <f t="shared" si="84"/>
        <v>0</v>
      </c>
    </row>
    <row r="1215" spans="1:13" ht="12.75" customHeight="1">
      <c r="A1215" s="7">
        <v>1220</v>
      </c>
      <c r="B1215" s="105" t="s">
        <v>4904</v>
      </c>
      <c r="C1215" s="105" t="s">
        <v>4905</v>
      </c>
      <c r="D1215" s="105" t="s">
        <v>4697</v>
      </c>
      <c r="E1215" s="114">
        <v>6214</v>
      </c>
      <c r="F1215" s="178">
        <f>IF(LOOKUP($J1215,RABAT!$A$6:$A$9,RABAT!$A$6:$A$9)=$J1215,LOOKUP($J1215,RABAT!$A$6:$A$9,RABAT!C$6:C$9),"---")</f>
        <v>0</v>
      </c>
      <c r="G1215" s="107">
        <f t="shared" si="86"/>
        <v>6214</v>
      </c>
      <c r="H1215" s="117" t="s">
        <v>5311</v>
      </c>
      <c r="I1215" s="39" t="s">
        <v>1468</v>
      </c>
      <c r="J1215" s="40" t="s">
        <v>2365</v>
      </c>
      <c r="K1215" s="39" t="s">
        <v>2364</v>
      </c>
      <c r="M1215" s="7">
        <f t="shared" si="84"/>
        <v>0</v>
      </c>
    </row>
    <row r="1216" spans="1:13" ht="12.75" customHeight="1">
      <c r="A1216" s="3">
        <v>1221</v>
      </c>
      <c r="B1216" s="105" t="s">
        <v>4906</v>
      </c>
      <c r="C1216" s="105" t="s">
        <v>4907</v>
      </c>
      <c r="D1216" s="105" t="s">
        <v>4697</v>
      </c>
      <c r="E1216" s="114">
        <v>6228</v>
      </c>
      <c r="F1216" s="178">
        <f>IF(LOOKUP($J1216,RABAT!$A$6:$A$9,RABAT!$A$6:$A$9)=$J1216,LOOKUP($J1216,RABAT!$A$6:$A$9,RABAT!C$6:C$9),"---")</f>
        <v>0</v>
      </c>
      <c r="G1216" s="107">
        <f t="shared" si="86"/>
        <v>6228</v>
      </c>
      <c r="H1216" s="117" t="s">
        <v>4908</v>
      </c>
      <c r="I1216" s="39" t="s">
        <v>1468</v>
      </c>
      <c r="J1216" s="40" t="s">
        <v>2365</v>
      </c>
      <c r="K1216" s="39" t="s">
        <v>2364</v>
      </c>
      <c r="M1216" s="7">
        <f t="shared" si="84"/>
        <v>0</v>
      </c>
    </row>
    <row r="1217" spans="1:13" ht="12.75" customHeight="1">
      <c r="A1217" s="7">
        <v>1222</v>
      </c>
      <c r="B1217" s="105" t="s">
        <v>4909</v>
      </c>
      <c r="C1217" s="105" t="s">
        <v>4910</v>
      </c>
      <c r="D1217" s="105" t="s">
        <v>4698</v>
      </c>
      <c r="E1217" s="114">
        <v>9374</v>
      </c>
      <c r="F1217" s="178">
        <f>IF(LOOKUP($J1217,RABAT!$A$6:$A$9,RABAT!$A$6:$A$9)=$J1217,LOOKUP($J1217,RABAT!$A$6:$A$9,RABAT!C$6:C$9),"---")</f>
        <v>0</v>
      </c>
      <c r="G1217" s="107">
        <f t="shared" si="86"/>
        <v>9374</v>
      </c>
      <c r="H1217" s="117" t="s">
        <v>4911</v>
      </c>
      <c r="I1217" s="39" t="s">
        <v>1468</v>
      </c>
      <c r="J1217" s="40" t="s">
        <v>2365</v>
      </c>
      <c r="K1217" s="39" t="s">
        <v>2364</v>
      </c>
      <c r="M1217" s="7">
        <f t="shared" si="84"/>
        <v>0</v>
      </c>
    </row>
    <row r="1218" spans="1:13" ht="12.75" customHeight="1">
      <c r="A1218" s="3">
        <v>1223</v>
      </c>
      <c r="B1218" s="105" t="s">
        <v>566</v>
      </c>
      <c r="C1218" s="105" t="s">
        <v>567</v>
      </c>
      <c r="D1218" s="105" t="s">
        <v>4698</v>
      </c>
      <c r="E1218" s="114">
        <v>13246</v>
      </c>
      <c r="F1218" s="178">
        <f>IF(LOOKUP($J1218,RABAT!$A$6:$A$9,RABAT!$A$6:$A$9)=$J1218,LOOKUP($J1218,RABAT!$A$6:$A$9,RABAT!C$6:C$9),"---")</f>
        <v>0</v>
      </c>
      <c r="G1218" s="107">
        <f t="shared" si="86"/>
        <v>13246</v>
      </c>
      <c r="H1218" s="117" t="s">
        <v>2792</v>
      </c>
      <c r="I1218" s="39" t="s">
        <v>1468</v>
      </c>
      <c r="J1218" s="40" t="s">
        <v>2365</v>
      </c>
      <c r="K1218" s="39" t="s">
        <v>2364</v>
      </c>
      <c r="M1218" s="7">
        <f t="shared" si="84"/>
        <v>0</v>
      </c>
    </row>
    <row r="1219" spans="1:13" ht="12.75" customHeight="1">
      <c r="A1219" s="7">
        <v>1224</v>
      </c>
      <c r="B1219" s="105" t="s">
        <v>568</v>
      </c>
      <c r="C1219" s="105" t="s">
        <v>569</v>
      </c>
      <c r="D1219" s="105" t="s">
        <v>4698</v>
      </c>
      <c r="E1219" s="114">
        <v>13830</v>
      </c>
      <c r="F1219" s="178">
        <f>IF(LOOKUP($J1219,RABAT!$A$6:$A$9,RABAT!$A$6:$A$9)=$J1219,LOOKUP($J1219,RABAT!$A$6:$A$9,RABAT!C$6:C$9),"---")</f>
        <v>0</v>
      </c>
      <c r="G1219" s="107">
        <f t="shared" si="86"/>
        <v>13830</v>
      </c>
      <c r="H1219" s="117" t="s">
        <v>2245</v>
      </c>
      <c r="I1219" s="39" t="s">
        <v>1468</v>
      </c>
      <c r="J1219" s="40" t="s">
        <v>2365</v>
      </c>
      <c r="K1219" s="39" t="s">
        <v>2364</v>
      </c>
      <c r="M1219" s="7">
        <f t="shared" ref="M1219:M1282" si="87">IF(H1219=H1218,1,0)</f>
        <v>0</v>
      </c>
    </row>
    <row r="1220" spans="1:13" ht="12.75" customHeight="1">
      <c r="A1220" s="3">
        <v>1225</v>
      </c>
      <c r="B1220" s="105" t="s">
        <v>4917</v>
      </c>
      <c r="C1220" s="105" t="s">
        <v>4918</v>
      </c>
      <c r="D1220" s="105" t="s">
        <v>4698</v>
      </c>
      <c r="E1220" s="114">
        <v>12295</v>
      </c>
      <c r="F1220" s="178">
        <f>IF(LOOKUP($J1220,RABAT!$A$6:$A$9,RABAT!$A$6:$A$9)=$J1220,LOOKUP($J1220,RABAT!$A$6:$A$9,RABAT!C$6:C$9),"---")</f>
        <v>0</v>
      </c>
      <c r="G1220" s="107">
        <f t="shared" si="86"/>
        <v>12295</v>
      </c>
      <c r="H1220" s="117" t="s">
        <v>4919</v>
      </c>
      <c r="I1220" s="39" t="s">
        <v>1468</v>
      </c>
      <c r="J1220" s="40" t="s">
        <v>2365</v>
      </c>
      <c r="K1220" s="39" t="s">
        <v>2364</v>
      </c>
      <c r="M1220" s="7">
        <f t="shared" si="87"/>
        <v>0</v>
      </c>
    </row>
    <row r="1221" spans="1:13" ht="12.75" customHeight="1">
      <c r="A1221" s="7">
        <v>1226</v>
      </c>
      <c r="B1221" s="105" t="s">
        <v>4920</v>
      </c>
      <c r="C1221" s="105" t="s">
        <v>4921</v>
      </c>
      <c r="D1221" s="105" t="s">
        <v>4698</v>
      </c>
      <c r="E1221" s="114">
        <v>12295</v>
      </c>
      <c r="F1221" s="178">
        <f>IF(LOOKUP($J1221,RABAT!$A$6:$A$9,RABAT!$A$6:$A$9)=$J1221,LOOKUP($J1221,RABAT!$A$6:$A$9,RABAT!C$6:C$9),"---")</f>
        <v>0</v>
      </c>
      <c r="G1221" s="107">
        <f t="shared" si="86"/>
        <v>12295</v>
      </c>
      <c r="H1221" s="117" t="s">
        <v>4922</v>
      </c>
      <c r="I1221" s="39" t="s">
        <v>1468</v>
      </c>
      <c r="J1221" s="40" t="s">
        <v>2365</v>
      </c>
      <c r="K1221" s="39" t="s">
        <v>2364</v>
      </c>
      <c r="M1221" s="7">
        <f t="shared" si="87"/>
        <v>0</v>
      </c>
    </row>
    <row r="1222" spans="1:13" ht="12.75" customHeight="1">
      <c r="A1222" s="3">
        <v>1227</v>
      </c>
      <c r="B1222" s="105" t="s">
        <v>4923</v>
      </c>
      <c r="C1222" s="105" t="s">
        <v>4924</v>
      </c>
      <c r="D1222" s="105" t="s">
        <v>4698</v>
      </c>
      <c r="E1222" s="114">
        <v>12718</v>
      </c>
      <c r="F1222" s="178">
        <f>IF(LOOKUP($J1222,RABAT!$A$6:$A$9,RABAT!$A$6:$A$9)=$J1222,LOOKUP($J1222,RABAT!$A$6:$A$9,RABAT!C$6:C$9),"---")</f>
        <v>0</v>
      </c>
      <c r="G1222" s="107">
        <f t="shared" si="86"/>
        <v>12718</v>
      </c>
      <c r="H1222" s="117" t="s">
        <v>4925</v>
      </c>
      <c r="I1222" s="39" t="s">
        <v>1468</v>
      </c>
      <c r="J1222" s="40" t="s">
        <v>2365</v>
      </c>
      <c r="K1222" s="39" t="s">
        <v>2364</v>
      </c>
      <c r="M1222" s="7">
        <f t="shared" si="87"/>
        <v>0</v>
      </c>
    </row>
    <row r="1223" spans="1:13" ht="12.75" customHeight="1">
      <c r="A1223" s="7">
        <v>1228</v>
      </c>
      <c r="B1223" s="105" t="s">
        <v>4926</v>
      </c>
      <c r="C1223" s="105" t="s">
        <v>4927</v>
      </c>
      <c r="D1223" s="105" t="s">
        <v>4698</v>
      </c>
      <c r="E1223" s="114">
        <v>16296</v>
      </c>
      <c r="F1223" s="178">
        <f>IF(LOOKUP($J1223,RABAT!$A$6:$A$9,RABAT!$A$6:$A$9)=$J1223,LOOKUP($J1223,RABAT!$A$6:$A$9,RABAT!C$6:C$9),"---")</f>
        <v>0</v>
      </c>
      <c r="G1223" s="107">
        <f t="shared" si="86"/>
        <v>16296</v>
      </c>
      <c r="H1223" s="118" t="s">
        <v>4928</v>
      </c>
      <c r="I1223" s="67" t="s">
        <v>1468</v>
      </c>
      <c r="J1223" s="68" t="s">
        <v>2365</v>
      </c>
      <c r="K1223" s="67" t="s">
        <v>2364</v>
      </c>
      <c r="M1223" s="7">
        <f t="shared" si="87"/>
        <v>0</v>
      </c>
    </row>
    <row r="1224" spans="1:13" s="3" customFormat="1" ht="12.75" customHeight="1">
      <c r="A1224" s="3">
        <v>1229</v>
      </c>
      <c r="B1224" s="129" t="s">
        <v>4678</v>
      </c>
      <c r="C1224" s="130" t="s">
        <v>4820</v>
      </c>
      <c r="D1224" s="131" t="s">
        <v>4696</v>
      </c>
      <c r="E1224" s="132" t="s">
        <v>4683</v>
      </c>
      <c r="F1224" s="176" t="s">
        <v>4684</v>
      </c>
      <c r="G1224" s="133" t="s">
        <v>4685</v>
      </c>
      <c r="H1224" s="103" t="s">
        <v>4680</v>
      </c>
      <c r="I1224" s="103" t="s">
        <v>4681</v>
      </c>
      <c r="J1224" s="103" t="s">
        <v>4682</v>
      </c>
      <c r="K1224" s="103" t="s">
        <v>2363</v>
      </c>
      <c r="M1224" s="7">
        <f t="shared" si="87"/>
        <v>0</v>
      </c>
    </row>
    <row r="1225" spans="1:13" s="3" customFormat="1" ht="12.75" customHeight="1">
      <c r="A1225" s="7">
        <v>1230</v>
      </c>
      <c r="B1225" s="105" t="s">
        <v>4566</v>
      </c>
      <c r="C1225" s="105" t="s">
        <v>4567</v>
      </c>
      <c r="D1225" s="105" t="s">
        <v>4698</v>
      </c>
      <c r="E1225" s="114">
        <v>1011</v>
      </c>
      <c r="F1225" s="178">
        <f>IF(LOOKUP($J1225,RABAT!$A$6:$A$9,RABAT!$A$6:$A$9)=$J1225,LOOKUP($J1225,RABAT!$A$6:$A$9,RABAT!C$6:C$9),"---")</f>
        <v>0</v>
      </c>
      <c r="G1225" s="107">
        <f>CEILING(E1225-(E1225*F1225),0.1)</f>
        <v>1011</v>
      </c>
      <c r="H1225" s="122" t="s">
        <v>2382</v>
      </c>
      <c r="I1225" s="67" t="s">
        <v>1822</v>
      </c>
      <c r="J1225" s="68" t="s">
        <v>2365</v>
      </c>
      <c r="K1225" s="67" t="s">
        <v>2364</v>
      </c>
      <c r="M1225" s="7">
        <f t="shared" si="87"/>
        <v>0</v>
      </c>
    </row>
    <row r="1226" spans="1:13" ht="12.75" customHeight="1">
      <c r="A1226" s="3">
        <v>1231</v>
      </c>
      <c r="B1226" s="105" t="s">
        <v>805</v>
      </c>
      <c r="C1226" s="105" t="s">
        <v>806</v>
      </c>
      <c r="D1226" s="105" t="s">
        <v>4698</v>
      </c>
      <c r="E1226" s="114">
        <v>2228</v>
      </c>
      <c r="F1226" s="178">
        <f>IF(LOOKUP($J1226,RABAT!$A$6:$A$9,RABAT!$A$6:$A$9)=$J1226,LOOKUP($J1226,RABAT!$A$6:$A$9,RABAT!C$6:C$9),"---")</f>
        <v>0</v>
      </c>
      <c r="G1226" s="107">
        <f>CEILING(E1226-(E1226*F1226),0.1)</f>
        <v>2228</v>
      </c>
      <c r="H1226" s="117" t="s">
        <v>2385</v>
      </c>
      <c r="I1226" s="39" t="s">
        <v>1822</v>
      </c>
      <c r="J1226" s="40" t="s">
        <v>2365</v>
      </c>
      <c r="K1226" s="39" t="s">
        <v>2364</v>
      </c>
      <c r="M1226" s="7">
        <f t="shared" si="87"/>
        <v>0</v>
      </c>
    </row>
    <row r="1227" spans="1:13" ht="12.75" customHeight="1">
      <c r="A1227" s="7">
        <v>1232</v>
      </c>
      <c r="B1227" s="105" t="s">
        <v>807</v>
      </c>
      <c r="C1227" s="105" t="s">
        <v>808</v>
      </c>
      <c r="D1227" s="105" t="s">
        <v>4698</v>
      </c>
      <c r="E1227" s="114">
        <v>3367</v>
      </c>
      <c r="F1227" s="178">
        <f>IF(LOOKUP($J1227,RABAT!$A$6:$A$9,RABAT!$A$6:$A$9)=$J1227,LOOKUP($J1227,RABAT!$A$6:$A$9,RABAT!C$6:C$9),"---")</f>
        <v>0</v>
      </c>
      <c r="G1227" s="107">
        <f>CEILING(E1227-(E1227*F1227),0.1)</f>
        <v>3367</v>
      </c>
      <c r="H1227" s="117" t="s">
        <v>2388</v>
      </c>
      <c r="I1227" s="39" t="s">
        <v>1822</v>
      </c>
      <c r="J1227" s="40" t="s">
        <v>2365</v>
      </c>
      <c r="K1227" s="39" t="s">
        <v>2364</v>
      </c>
      <c r="M1227" s="7">
        <f t="shared" si="87"/>
        <v>0</v>
      </c>
    </row>
    <row r="1228" spans="1:13" ht="12.75" customHeight="1">
      <c r="A1228" s="3">
        <v>1233</v>
      </c>
      <c r="B1228" s="105" t="s">
        <v>809</v>
      </c>
      <c r="C1228" s="105" t="s">
        <v>810</v>
      </c>
      <c r="D1228" s="105" t="s">
        <v>4698</v>
      </c>
      <c r="E1228" s="114">
        <v>5224</v>
      </c>
      <c r="F1228" s="178">
        <f>IF(LOOKUP($J1228,RABAT!$A$6:$A$9,RABAT!$A$6:$A$9)=$J1228,LOOKUP($J1228,RABAT!$A$6:$A$9,RABAT!C$6:C$9),"---")</f>
        <v>0</v>
      </c>
      <c r="G1228" s="107">
        <f>CEILING(E1228-(E1228*F1228),0.1)</f>
        <v>5224</v>
      </c>
      <c r="H1228" s="117" t="s">
        <v>2391</v>
      </c>
      <c r="I1228" s="39" t="s">
        <v>1822</v>
      </c>
      <c r="J1228" s="40" t="s">
        <v>2365</v>
      </c>
      <c r="K1228" s="39" t="s">
        <v>2364</v>
      </c>
      <c r="M1228" s="7">
        <f t="shared" si="87"/>
        <v>0</v>
      </c>
    </row>
    <row r="1229" spans="1:13" ht="12.75" customHeight="1">
      <c r="A1229" s="7">
        <v>1234</v>
      </c>
      <c r="B1229" s="105" t="s">
        <v>811</v>
      </c>
      <c r="C1229" s="105" t="s">
        <v>812</v>
      </c>
      <c r="D1229" s="105" t="s">
        <v>4698</v>
      </c>
      <c r="E1229" s="114">
        <v>7407</v>
      </c>
      <c r="F1229" s="178">
        <f>IF(LOOKUP($J1229,RABAT!$A$6:$A$9,RABAT!$A$6:$A$9)=$J1229,LOOKUP($J1229,RABAT!$A$6:$A$9,RABAT!C$6:C$9),"---")</f>
        <v>0</v>
      </c>
      <c r="G1229" s="107">
        <f>CEILING(E1229-(E1229*F1229),0.1)</f>
        <v>7407</v>
      </c>
      <c r="H1229" s="118" t="s">
        <v>2394</v>
      </c>
      <c r="I1229" s="67" t="s">
        <v>1822</v>
      </c>
      <c r="J1229" s="68" t="s">
        <v>2365</v>
      </c>
      <c r="K1229" s="67" t="s">
        <v>2364</v>
      </c>
      <c r="M1229" s="7">
        <f t="shared" si="87"/>
        <v>0</v>
      </c>
    </row>
    <row r="1230" spans="1:13" s="3" customFormat="1" ht="12.75" customHeight="1">
      <c r="A1230" s="3">
        <v>1235</v>
      </c>
      <c r="B1230" s="129" t="s">
        <v>4678</v>
      </c>
      <c r="C1230" s="130" t="s">
        <v>4821</v>
      </c>
      <c r="D1230" s="131" t="s">
        <v>4696</v>
      </c>
      <c r="E1230" s="132" t="s">
        <v>4683</v>
      </c>
      <c r="F1230" s="176" t="s">
        <v>4684</v>
      </c>
      <c r="G1230" s="133" t="s">
        <v>4685</v>
      </c>
      <c r="H1230" s="103" t="s">
        <v>4680</v>
      </c>
      <c r="I1230" s="103" t="s">
        <v>4681</v>
      </c>
      <c r="J1230" s="103" t="s">
        <v>4682</v>
      </c>
      <c r="K1230" s="103" t="s">
        <v>2363</v>
      </c>
      <c r="M1230" s="7">
        <f t="shared" si="87"/>
        <v>0</v>
      </c>
    </row>
    <row r="1231" spans="1:13" ht="12.75" customHeight="1">
      <c r="A1231" s="7">
        <v>1236</v>
      </c>
      <c r="B1231" s="105" t="s">
        <v>813</v>
      </c>
      <c r="C1231" s="105" t="s">
        <v>814</v>
      </c>
      <c r="D1231" s="105" t="s">
        <v>4698</v>
      </c>
      <c r="E1231" s="114">
        <v>5027</v>
      </c>
      <c r="F1231" s="178">
        <f>IF(LOOKUP($J1231,RABAT!$A$6:$A$9,RABAT!$A$6:$A$9)=$J1231,LOOKUP($J1231,RABAT!$A$6:$A$9,RABAT!C$6:C$9),"---")</f>
        <v>0</v>
      </c>
      <c r="G1231" s="107">
        <f>CEILING(E1231-(E1231*F1231),0.1)</f>
        <v>5027</v>
      </c>
      <c r="H1231" s="117" t="s">
        <v>2391</v>
      </c>
      <c r="I1231" s="39" t="s">
        <v>1468</v>
      </c>
      <c r="J1231" s="40" t="s">
        <v>2365</v>
      </c>
      <c r="K1231" s="39" t="s">
        <v>2364</v>
      </c>
      <c r="M1231" s="7">
        <f t="shared" si="87"/>
        <v>0</v>
      </c>
    </row>
    <row r="1232" spans="1:13" ht="12.75" customHeight="1">
      <c r="A1232" s="3">
        <v>1237</v>
      </c>
      <c r="B1232" s="105" t="s">
        <v>815</v>
      </c>
      <c r="C1232" s="105" t="s">
        <v>816</v>
      </c>
      <c r="D1232" s="105" t="s">
        <v>4698</v>
      </c>
      <c r="E1232" s="114">
        <v>7139</v>
      </c>
      <c r="F1232" s="178">
        <f>IF(LOOKUP($J1232,RABAT!$A$6:$A$9,RABAT!$A$6:$A$9)=$J1232,LOOKUP($J1232,RABAT!$A$6:$A$9,RABAT!C$6:C$9),"---")</f>
        <v>0</v>
      </c>
      <c r="G1232" s="107">
        <f>CEILING(E1232-(E1232*F1232),0.1)</f>
        <v>7139</v>
      </c>
      <c r="H1232" s="118" t="s">
        <v>2394</v>
      </c>
      <c r="I1232" s="67" t="s">
        <v>1468</v>
      </c>
      <c r="J1232" s="68" t="s">
        <v>2365</v>
      </c>
      <c r="K1232" s="67" t="s">
        <v>2364</v>
      </c>
      <c r="M1232" s="7">
        <f t="shared" si="87"/>
        <v>0</v>
      </c>
    </row>
    <row r="1233" spans="1:13" s="3" customFormat="1" ht="12.75" customHeight="1">
      <c r="A1233" s="7">
        <v>1238</v>
      </c>
      <c r="B1233" s="129" t="s">
        <v>4678</v>
      </c>
      <c r="C1233" s="130" t="s">
        <v>4822</v>
      </c>
      <c r="D1233" s="131" t="s">
        <v>4696</v>
      </c>
      <c r="E1233" s="132" t="s">
        <v>4683</v>
      </c>
      <c r="F1233" s="176" t="s">
        <v>4684</v>
      </c>
      <c r="G1233" s="133" t="s">
        <v>4685</v>
      </c>
      <c r="H1233" s="103" t="s">
        <v>4680</v>
      </c>
      <c r="I1233" s="103" t="s">
        <v>4681</v>
      </c>
      <c r="J1233" s="103" t="s">
        <v>4682</v>
      </c>
      <c r="K1233" s="103" t="s">
        <v>2363</v>
      </c>
      <c r="M1233" s="7">
        <f t="shared" si="87"/>
        <v>0</v>
      </c>
    </row>
    <row r="1234" spans="1:13" ht="12.75" customHeight="1">
      <c r="A1234" s="3">
        <v>1239</v>
      </c>
      <c r="B1234" s="105" t="s">
        <v>5560</v>
      </c>
      <c r="C1234" s="105" t="s">
        <v>5561</v>
      </c>
      <c r="D1234" s="105" t="s">
        <v>4698</v>
      </c>
      <c r="E1234" s="114">
        <v>83</v>
      </c>
      <c r="F1234" s="178">
        <f>IF(LOOKUP($J1234,RABAT!$A$6:$A$9,RABAT!$A$6:$A$9)=$J1234,LOOKUP($J1234,RABAT!$A$6:$A$9,RABAT!C$6:C$9),"---")</f>
        <v>0</v>
      </c>
      <c r="G1234" s="107">
        <f t="shared" ref="G1234:G1265" si="88">CEILING(E1234-(E1234*F1234),0.1)</f>
        <v>83</v>
      </c>
      <c r="H1234" s="117" t="s">
        <v>3566</v>
      </c>
      <c r="I1234" s="39" t="s">
        <v>1822</v>
      </c>
      <c r="J1234" s="40" t="s">
        <v>2365</v>
      </c>
      <c r="K1234" s="39" t="s">
        <v>2364</v>
      </c>
      <c r="M1234" s="7">
        <f t="shared" si="87"/>
        <v>0</v>
      </c>
    </row>
    <row r="1235" spans="1:13" ht="12.75" customHeight="1">
      <c r="A1235" s="7">
        <v>1240</v>
      </c>
      <c r="B1235" s="105" t="s">
        <v>5568</v>
      </c>
      <c r="C1235" s="105" t="s">
        <v>5569</v>
      </c>
      <c r="D1235" s="105" t="s">
        <v>4698</v>
      </c>
      <c r="E1235" s="114">
        <v>80</v>
      </c>
      <c r="F1235" s="178">
        <f>IF(LOOKUP($J1235,RABAT!$A$6:$A$9,RABAT!$A$6:$A$9)=$J1235,LOOKUP($J1235,RABAT!$A$6:$A$9,RABAT!C$6:C$9),"---")</f>
        <v>0</v>
      </c>
      <c r="G1235" s="107">
        <f t="shared" si="88"/>
        <v>80</v>
      </c>
      <c r="H1235" s="117" t="s">
        <v>3567</v>
      </c>
      <c r="I1235" s="39" t="s">
        <v>1822</v>
      </c>
      <c r="J1235" s="40" t="s">
        <v>2365</v>
      </c>
      <c r="K1235" s="39" t="s">
        <v>2364</v>
      </c>
      <c r="M1235" s="7">
        <f t="shared" si="87"/>
        <v>0</v>
      </c>
    </row>
    <row r="1236" spans="1:13" ht="12.75" customHeight="1">
      <c r="A1236" s="3">
        <v>1241</v>
      </c>
      <c r="B1236" s="105" t="s">
        <v>5566</v>
      </c>
      <c r="C1236" s="105" t="s">
        <v>5567</v>
      </c>
      <c r="D1236" s="105" t="s">
        <v>4698</v>
      </c>
      <c r="E1236" s="114">
        <v>69</v>
      </c>
      <c r="F1236" s="178">
        <f>IF(LOOKUP($J1236,RABAT!$A$6:$A$9,RABAT!$A$6:$A$9)=$J1236,LOOKUP($J1236,RABAT!$A$6:$A$9,RABAT!C$6:C$9),"---")</f>
        <v>0</v>
      </c>
      <c r="G1236" s="107">
        <f t="shared" si="88"/>
        <v>69</v>
      </c>
      <c r="H1236" s="117" t="s">
        <v>3568</v>
      </c>
      <c r="I1236" s="39" t="s">
        <v>1822</v>
      </c>
      <c r="J1236" s="40" t="s">
        <v>2365</v>
      </c>
      <c r="K1236" s="39" t="s">
        <v>2364</v>
      </c>
      <c r="M1236" s="7">
        <f t="shared" si="87"/>
        <v>0</v>
      </c>
    </row>
    <row r="1237" spans="1:13" ht="12.75" customHeight="1">
      <c r="A1237" s="7">
        <v>1242</v>
      </c>
      <c r="B1237" s="105" t="s">
        <v>5581</v>
      </c>
      <c r="C1237" s="105" t="s">
        <v>5582</v>
      </c>
      <c r="D1237" s="105" t="s">
        <v>4698</v>
      </c>
      <c r="E1237" s="114">
        <v>116</v>
      </c>
      <c r="F1237" s="178">
        <f>IF(LOOKUP($J1237,RABAT!$A$6:$A$9,RABAT!$A$6:$A$9)=$J1237,LOOKUP($J1237,RABAT!$A$6:$A$9,RABAT!C$6:C$9),"---")</f>
        <v>0</v>
      </c>
      <c r="G1237" s="107">
        <f t="shared" si="88"/>
        <v>116</v>
      </c>
      <c r="H1237" s="117" t="s">
        <v>1936</v>
      </c>
      <c r="I1237" s="39" t="s">
        <v>1822</v>
      </c>
      <c r="J1237" s="40" t="s">
        <v>2365</v>
      </c>
      <c r="K1237" s="39" t="s">
        <v>2364</v>
      </c>
      <c r="M1237" s="7">
        <f t="shared" si="87"/>
        <v>0</v>
      </c>
    </row>
    <row r="1238" spans="1:13" ht="12.75" customHeight="1">
      <c r="A1238" s="3">
        <v>1243</v>
      </c>
      <c r="B1238" s="105" t="s">
        <v>5579</v>
      </c>
      <c r="C1238" s="105" t="s">
        <v>5580</v>
      </c>
      <c r="D1238" s="105" t="s">
        <v>4698</v>
      </c>
      <c r="E1238" s="114">
        <v>103</v>
      </c>
      <c r="F1238" s="178">
        <f>IF(LOOKUP($J1238,RABAT!$A$6:$A$9,RABAT!$A$6:$A$9)=$J1238,LOOKUP($J1238,RABAT!$A$6:$A$9,RABAT!C$6:C$9),"---")</f>
        <v>0</v>
      </c>
      <c r="G1238" s="107">
        <f t="shared" si="88"/>
        <v>103</v>
      </c>
      <c r="H1238" s="117" t="s">
        <v>1939</v>
      </c>
      <c r="I1238" s="39" t="s">
        <v>1822</v>
      </c>
      <c r="J1238" s="40" t="s">
        <v>2365</v>
      </c>
      <c r="K1238" s="39" t="s">
        <v>2364</v>
      </c>
      <c r="M1238" s="7">
        <f t="shared" si="87"/>
        <v>0</v>
      </c>
    </row>
    <row r="1239" spans="1:13" ht="12.75" customHeight="1">
      <c r="A1239" s="7">
        <v>1244</v>
      </c>
      <c r="B1239" s="105" t="s">
        <v>5577</v>
      </c>
      <c r="C1239" s="105" t="s">
        <v>5578</v>
      </c>
      <c r="D1239" s="105" t="s">
        <v>4698</v>
      </c>
      <c r="E1239" s="114">
        <v>103</v>
      </c>
      <c r="F1239" s="178">
        <f>IF(LOOKUP($J1239,RABAT!$A$6:$A$9,RABAT!$A$6:$A$9)=$J1239,LOOKUP($J1239,RABAT!$A$6:$A$9,RABAT!C$6:C$9),"---")</f>
        <v>0</v>
      </c>
      <c r="G1239" s="107">
        <f t="shared" si="88"/>
        <v>103</v>
      </c>
      <c r="H1239" s="117" t="s">
        <v>1942</v>
      </c>
      <c r="I1239" s="39" t="s">
        <v>1822</v>
      </c>
      <c r="J1239" s="40" t="s">
        <v>2365</v>
      </c>
      <c r="K1239" s="39" t="s">
        <v>2364</v>
      </c>
      <c r="M1239" s="7">
        <f t="shared" si="87"/>
        <v>0</v>
      </c>
    </row>
    <row r="1240" spans="1:13" ht="12.75" customHeight="1">
      <c r="A1240" s="3">
        <v>1245</v>
      </c>
      <c r="B1240" s="105" t="s">
        <v>5593</v>
      </c>
      <c r="C1240" s="105" t="s">
        <v>5594</v>
      </c>
      <c r="D1240" s="105" t="s">
        <v>4698</v>
      </c>
      <c r="E1240" s="114">
        <v>141</v>
      </c>
      <c r="F1240" s="178">
        <f>IF(LOOKUP($J1240,RABAT!$A$6:$A$9,RABAT!$A$6:$A$9)=$J1240,LOOKUP($J1240,RABAT!$A$6:$A$9,RABAT!C$6:C$9),"---")</f>
        <v>0</v>
      </c>
      <c r="G1240" s="107">
        <f t="shared" si="88"/>
        <v>141</v>
      </c>
      <c r="H1240" s="117" t="s">
        <v>1945</v>
      </c>
      <c r="I1240" s="39" t="s">
        <v>1822</v>
      </c>
      <c r="J1240" s="40" t="s">
        <v>2365</v>
      </c>
      <c r="K1240" s="39" t="s">
        <v>2364</v>
      </c>
      <c r="M1240" s="7">
        <f t="shared" si="87"/>
        <v>0</v>
      </c>
    </row>
    <row r="1241" spans="1:13" ht="12.75" customHeight="1">
      <c r="A1241" s="7">
        <v>1246</v>
      </c>
      <c r="B1241" s="105" t="s">
        <v>5591</v>
      </c>
      <c r="C1241" s="105" t="s">
        <v>5592</v>
      </c>
      <c r="D1241" s="105" t="s">
        <v>4698</v>
      </c>
      <c r="E1241" s="114">
        <v>101</v>
      </c>
      <c r="F1241" s="178">
        <f>IF(LOOKUP($J1241,RABAT!$A$6:$A$9,RABAT!$A$6:$A$9)=$J1241,LOOKUP($J1241,RABAT!$A$6:$A$9,RABAT!C$6:C$9),"---")</f>
        <v>0</v>
      </c>
      <c r="G1241" s="107">
        <f t="shared" si="88"/>
        <v>101</v>
      </c>
      <c r="H1241" s="117" t="s">
        <v>1948</v>
      </c>
      <c r="I1241" s="39" t="s">
        <v>1822</v>
      </c>
      <c r="J1241" s="40" t="s">
        <v>2365</v>
      </c>
      <c r="K1241" s="39" t="s">
        <v>2364</v>
      </c>
      <c r="M1241" s="7">
        <f t="shared" si="87"/>
        <v>0</v>
      </c>
    </row>
    <row r="1242" spans="1:13" ht="12.75" customHeight="1">
      <c r="A1242" s="3">
        <v>1247</v>
      </c>
      <c r="B1242" s="105" t="s">
        <v>5589</v>
      </c>
      <c r="C1242" s="105" t="s">
        <v>5590</v>
      </c>
      <c r="D1242" s="105" t="s">
        <v>4698</v>
      </c>
      <c r="E1242" s="114">
        <v>118</v>
      </c>
      <c r="F1242" s="178">
        <f>IF(LOOKUP($J1242,RABAT!$A$6:$A$9,RABAT!$A$6:$A$9)=$J1242,LOOKUP($J1242,RABAT!$A$6:$A$9,RABAT!C$6:C$9),"---")</f>
        <v>0</v>
      </c>
      <c r="G1242" s="107">
        <f t="shared" si="88"/>
        <v>118</v>
      </c>
      <c r="H1242" s="117" t="s">
        <v>1951</v>
      </c>
      <c r="I1242" s="39" t="s">
        <v>1822</v>
      </c>
      <c r="J1242" s="40" t="s">
        <v>2365</v>
      </c>
      <c r="K1242" s="39" t="s">
        <v>2364</v>
      </c>
      <c r="M1242" s="7">
        <f t="shared" si="87"/>
        <v>0</v>
      </c>
    </row>
    <row r="1243" spans="1:13" ht="12.75" customHeight="1">
      <c r="A1243" s="7">
        <v>1248</v>
      </c>
      <c r="B1243" s="105" t="s">
        <v>5587</v>
      </c>
      <c r="C1243" s="105" t="s">
        <v>5588</v>
      </c>
      <c r="D1243" s="105" t="s">
        <v>4698</v>
      </c>
      <c r="E1243" s="114">
        <v>118</v>
      </c>
      <c r="F1243" s="178">
        <f>IF(LOOKUP($J1243,RABAT!$A$6:$A$9,RABAT!$A$6:$A$9)=$J1243,LOOKUP($J1243,RABAT!$A$6:$A$9,RABAT!C$6:C$9),"---")</f>
        <v>0</v>
      </c>
      <c r="G1243" s="107">
        <f t="shared" si="88"/>
        <v>118</v>
      </c>
      <c r="H1243" s="117" t="s">
        <v>4102</v>
      </c>
      <c r="I1243" s="39" t="s">
        <v>1822</v>
      </c>
      <c r="J1243" s="40" t="s">
        <v>2365</v>
      </c>
      <c r="K1243" s="39" t="s">
        <v>2364</v>
      </c>
      <c r="M1243" s="7">
        <f t="shared" si="87"/>
        <v>0</v>
      </c>
    </row>
    <row r="1244" spans="1:13" ht="12.75" customHeight="1">
      <c r="A1244" s="3">
        <v>1249</v>
      </c>
      <c r="B1244" s="105" t="s">
        <v>5599</v>
      </c>
      <c r="C1244" s="105" t="s">
        <v>5600</v>
      </c>
      <c r="D1244" s="105" t="s">
        <v>4697</v>
      </c>
      <c r="E1244" s="114">
        <v>158</v>
      </c>
      <c r="F1244" s="178">
        <f>IF(LOOKUP($J1244,RABAT!$A$6:$A$9,RABAT!$A$6:$A$9)=$J1244,LOOKUP($J1244,RABAT!$A$6:$A$9,RABAT!C$6:C$9),"---")</f>
        <v>0</v>
      </c>
      <c r="G1244" s="107">
        <f t="shared" si="88"/>
        <v>158</v>
      </c>
      <c r="H1244" s="117" t="s">
        <v>1912</v>
      </c>
      <c r="I1244" s="39" t="s">
        <v>1822</v>
      </c>
      <c r="J1244" s="40" t="s">
        <v>2365</v>
      </c>
      <c r="K1244" s="39" t="s">
        <v>2364</v>
      </c>
      <c r="M1244" s="7">
        <f t="shared" si="87"/>
        <v>0</v>
      </c>
    </row>
    <row r="1245" spans="1:13" ht="12.75" customHeight="1">
      <c r="A1245" s="7">
        <v>1250</v>
      </c>
      <c r="B1245" s="105" t="s">
        <v>5597</v>
      </c>
      <c r="C1245" s="105" t="s">
        <v>5598</v>
      </c>
      <c r="D1245" s="105" t="s">
        <v>4697</v>
      </c>
      <c r="E1245" s="114">
        <v>158</v>
      </c>
      <c r="F1245" s="178">
        <f>IF(LOOKUP($J1245,RABAT!$A$6:$A$9,RABAT!$A$6:$A$9)=$J1245,LOOKUP($J1245,RABAT!$A$6:$A$9,RABAT!C$6:C$9),"---")</f>
        <v>0</v>
      </c>
      <c r="G1245" s="107">
        <f t="shared" si="88"/>
        <v>158</v>
      </c>
      <c r="H1245" s="117" t="s">
        <v>1933</v>
      </c>
      <c r="I1245" s="39" t="s">
        <v>1822</v>
      </c>
      <c r="J1245" s="40" t="s">
        <v>2365</v>
      </c>
      <c r="K1245" s="39" t="s">
        <v>2364</v>
      </c>
      <c r="M1245" s="7">
        <f t="shared" si="87"/>
        <v>0</v>
      </c>
    </row>
    <row r="1246" spans="1:13" ht="12.75" customHeight="1">
      <c r="A1246" s="3">
        <v>1251</v>
      </c>
      <c r="B1246" s="105" t="s">
        <v>5595</v>
      </c>
      <c r="C1246" s="105" t="s">
        <v>5596</v>
      </c>
      <c r="D1246" s="105" t="s">
        <v>4697</v>
      </c>
      <c r="E1246" s="114">
        <v>158</v>
      </c>
      <c r="F1246" s="178">
        <f>IF(LOOKUP($J1246,RABAT!$A$6:$A$9,RABAT!$A$6:$A$9)=$J1246,LOOKUP($J1246,RABAT!$A$6:$A$9,RABAT!C$6:C$9),"---")</f>
        <v>0</v>
      </c>
      <c r="G1246" s="107">
        <f t="shared" si="88"/>
        <v>158</v>
      </c>
      <c r="H1246" s="117" t="s">
        <v>1783</v>
      </c>
      <c r="I1246" s="39" t="s">
        <v>1822</v>
      </c>
      <c r="J1246" s="40" t="s">
        <v>2365</v>
      </c>
      <c r="K1246" s="39" t="s">
        <v>2364</v>
      </c>
      <c r="M1246" s="7">
        <f t="shared" si="87"/>
        <v>0</v>
      </c>
    </row>
    <row r="1247" spans="1:13" ht="12.75" customHeight="1">
      <c r="A1247" s="7">
        <v>1252</v>
      </c>
      <c r="B1247" s="105" t="s">
        <v>5601</v>
      </c>
      <c r="C1247" s="105" t="s">
        <v>5602</v>
      </c>
      <c r="D1247" s="105" t="s">
        <v>4698</v>
      </c>
      <c r="E1247" s="114">
        <v>294</v>
      </c>
      <c r="F1247" s="178">
        <f>IF(LOOKUP($J1247,RABAT!$A$6:$A$9,RABAT!$A$6:$A$9)=$J1247,LOOKUP($J1247,RABAT!$A$6:$A$9,RABAT!C$6:C$9),"---")</f>
        <v>0</v>
      </c>
      <c r="G1247" s="107">
        <f t="shared" si="88"/>
        <v>294</v>
      </c>
      <c r="H1247" s="117" t="s">
        <v>1964</v>
      </c>
      <c r="I1247" s="39" t="s">
        <v>1822</v>
      </c>
      <c r="J1247" s="40" t="s">
        <v>2365</v>
      </c>
      <c r="K1247" s="39" t="s">
        <v>2364</v>
      </c>
      <c r="M1247" s="7">
        <f t="shared" si="87"/>
        <v>0</v>
      </c>
    </row>
    <row r="1248" spans="1:13" ht="12.75" customHeight="1">
      <c r="A1248" s="3">
        <v>1253</v>
      </c>
      <c r="B1248" s="105" t="s">
        <v>5603</v>
      </c>
      <c r="C1248" s="105" t="s">
        <v>5604</v>
      </c>
      <c r="D1248" s="105" t="s">
        <v>4698</v>
      </c>
      <c r="E1248" s="114">
        <v>294</v>
      </c>
      <c r="F1248" s="178">
        <f>IF(LOOKUP($J1248,RABAT!$A$6:$A$9,RABAT!$A$6:$A$9)=$J1248,LOOKUP($J1248,RABAT!$A$6:$A$9,RABAT!C$6:C$9),"---")</f>
        <v>0</v>
      </c>
      <c r="G1248" s="107">
        <f t="shared" si="88"/>
        <v>294</v>
      </c>
      <c r="H1248" s="117" t="s">
        <v>3865</v>
      </c>
      <c r="I1248" s="39" t="s">
        <v>1822</v>
      </c>
      <c r="J1248" s="40" t="s">
        <v>2365</v>
      </c>
      <c r="K1248" s="39" t="s">
        <v>2364</v>
      </c>
      <c r="M1248" s="7">
        <f t="shared" si="87"/>
        <v>0</v>
      </c>
    </row>
    <row r="1249" spans="1:13" ht="12.75" customHeight="1">
      <c r="A1249" s="7">
        <v>1254</v>
      </c>
      <c r="B1249" s="105" t="s">
        <v>5605</v>
      </c>
      <c r="C1249" s="105" t="s">
        <v>5606</v>
      </c>
      <c r="D1249" s="105" t="s">
        <v>4697</v>
      </c>
      <c r="E1249" s="114">
        <v>294</v>
      </c>
      <c r="F1249" s="178">
        <f>IF(LOOKUP($J1249,RABAT!$A$6:$A$9,RABAT!$A$6:$A$9)=$J1249,LOOKUP($J1249,RABAT!$A$6:$A$9,RABAT!C$6:C$9),"---")</f>
        <v>0</v>
      </c>
      <c r="G1249" s="107">
        <f t="shared" si="88"/>
        <v>294</v>
      </c>
      <c r="H1249" s="117" t="s">
        <v>1851</v>
      </c>
      <c r="I1249" s="39" t="s">
        <v>1822</v>
      </c>
      <c r="J1249" s="40" t="s">
        <v>2365</v>
      </c>
      <c r="K1249" s="39" t="s">
        <v>2364</v>
      </c>
      <c r="M1249" s="7">
        <f t="shared" si="87"/>
        <v>0</v>
      </c>
    </row>
    <row r="1250" spans="1:13" ht="12.75" customHeight="1">
      <c r="A1250" s="3">
        <v>1255</v>
      </c>
      <c r="B1250" s="105" t="s">
        <v>5615</v>
      </c>
      <c r="C1250" s="105" t="s">
        <v>5616</v>
      </c>
      <c r="D1250" s="105" t="s">
        <v>4697</v>
      </c>
      <c r="E1250" s="114">
        <v>408</v>
      </c>
      <c r="F1250" s="178">
        <f>IF(LOOKUP($J1250,RABAT!$A$6:$A$9,RABAT!$A$6:$A$9)=$J1250,LOOKUP($J1250,RABAT!$A$6:$A$9,RABAT!C$6:C$9),"---")</f>
        <v>0</v>
      </c>
      <c r="G1250" s="107">
        <f t="shared" si="88"/>
        <v>408</v>
      </c>
      <c r="H1250" s="117" t="s">
        <v>1784</v>
      </c>
      <c r="I1250" s="39" t="s">
        <v>1822</v>
      </c>
      <c r="J1250" s="40" t="s">
        <v>2365</v>
      </c>
      <c r="K1250" s="39" t="s">
        <v>2364</v>
      </c>
      <c r="M1250" s="7">
        <f t="shared" si="87"/>
        <v>0</v>
      </c>
    </row>
    <row r="1251" spans="1:13" ht="12.75" customHeight="1">
      <c r="A1251" s="7">
        <v>1256</v>
      </c>
      <c r="B1251" s="105" t="s">
        <v>5613</v>
      </c>
      <c r="C1251" s="105" t="s">
        <v>5614</v>
      </c>
      <c r="D1251" s="105" t="s">
        <v>4697</v>
      </c>
      <c r="E1251" s="114">
        <v>294</v>
      </c>
      <c r="F1251" s="178">
        <f>IF(LOOKUP($J1251,RABAT!$A$6:$A$9,RABAT!$A$6:$A$9)=$J1251,LOOKUP($J1251,RABAT!$A$6:$A$9,RABAT!C$6:C$9),"---")</f>
        <v>0</v>
      </c>
      <c r="G1251" s="107">
        <f t="shared" si="88"/>
        <v>294</v>
      </c>
      <c r="H1251" s="117" t="s">
        <v>1854</v>
      </c>
      <c r="I1251" s="39" t="s">
        <v>1822</v>
      </c>
      <c r="J1251" s="40" t="s">
        <v>2365</v>
      </c>
      <c r="K1251" s="39" t="s">
        <v>2364</v>
      </c>
      <c r="M1251" s="7">
        <f t="shared" si="87"/>
        <v>0</v>
      </c>
    </row>
    <row r="1252" spans="1:13" ht="12.75" customHeight="1">
      <c r="A1252" s="3">
        <v>1257</v>
      </c>
      <c r="B1252" s="105" t="s">
        <v>5611</v>
      </c>
      <c r="C1252" s="105" t="s">
        <v>5612</v>
      </c>
      <c r="D1252" s="105" t="s">
        <v>4697</v>
      </c>
      <c r="E1252" s="114">
        <v>405</v>
      </c>
      <c r="F1252" s="178">
        <f>IF(LOOKUP($J1252,RABAT!$A$6:$A$9,RABAT!$A$6:$A$9)=$J1252,LOOKUP($J1252,RABAT!$A$6:$A$9,RABAT!C$6:C$9),"---")</f>
        <v>0</v>
      </c>
      <c r="G1252" s="107">
        <f t="shared" si="88"/>
        <v>405</v>
      </c>
      <c r="H1252" s="117" t="s">
        <v>3569</v>
      </c>
      <c r="I1252" s="39" t="s">
        <v>1822</v>
      </c>
      <c r="J1252" s="40" t="s">
        <v>2365</v>
      </c>
      <c r="K1252" s="39" t="s">
        <v>2364</v>
      </c>
      <c r="M1252" s="7">
        <f t="shared" si="87"/>
        <v>0</v>
      </c>
    </row>
    <row r="1253" spans="1:13" ht="12.75" customHeight="1">
      <c r="A1253" s="7">
        <v>1258</v>
      </c>
      <c r="B1253" s="105" t="s">
        <v>5627</v>
      </c>
      <c r="C1253" s="105" t="s">
        <v>5628</v>
      </c>
      <c r="D1253" s="105" t="s">
        <v>4697</v>
      </c>
      <c r="E1253" s="114">
        <v>457</v>
      </c>
      <c r="F1253" s="178">
        <f>IF(LOOKUP($J1253,RABAT!$A$6:$A$9,RABAT!$A$6:$A$9)=$J1253,LOOKUP($J1253,RABAT!$A$6:$A$9,RABAT!C$6:C$9),"---")</f>
        <v>0</v>
      </c>
      <c r="G1253" s="107">
        <f t="shared" si="88"/>
        <v>457</v>
      </c>
      <c r="H1253" s="117" t="s">
        <v>1857</v>
      </c>
      <c r="I1253" s="39" t="s">
        <v>1822</v>
      </c>
      <c r="J1253" s="40" t="s">
        <v>2365</v>
      </c>
      <c r="K1253" s="39" t="s">
        <v>2364</v>
      </c>
      <c r="M1253" s="7">
        <f t="shared" si="87"/>
        <v>0</v>
      </c>
    </row>
    <row r="1254" spans="1:13" ht="12.75" customHeight="1">
      <c r="A1254" s="3">
        <v>1259</v>
      </c>
      <c r="B1254" s="105" t="s">
        <v>5625</v>
      </c>
      <c r="C1254" s="105" t="s">
        <v>5626</v>
      </c>
      <c r="D1254" s="105" t="s">
        <v>4697</v>
      </c>
      <c r="E1254" s="114">
        <v>538</v>
      </c>
      <c r="F1254" s="178">
        <f>IF(LOOKUP($J1254,RABAT!$A$6:$A$9,RABAT!$A$6:$A$9)=$J1254,LOOKUP($J1254,RABAT!$A$6:$A$9,RABAT!C$6:C$9),"---")</f>
        <v>0</v>
      </c>
      <c r="G1254" s="107">
        <f t="shared" si="88"/>
        <v>538</v>
      </c>
      <c r="H1254" s="117" t="s">
        <v>4095</v>
      </c>
      <c r="I1254" s="39" t="s">
        <v>1822</v>
      </c>
      <c r="J1254" s="40" t="s">
        <v>2365</v>
      </c>
      <c r="K1254" s="39" t="s">
        <v>2364</v>
      </c>
      <c r="M1254" s="7">
        <f t="shared" si="87"/>
        <v>0</v>
      </c>
    </row>
    <row r="1255" spans="1:13" ht="12.75" customHeight="1">
      <c r="A1255" s="7">
        <v>1260</v>
      </c>
      <c r="B1255" s="105" t="s">
        <v>5623</v>
      </c>
      <c r="C1255" s="105" t="s">
        <v>5624</v>
      </c>
      <c r="D1255" s="105" t="s">
        <v>4697</v>
      </c>
      <c r="E1255" s="114">
        <v>457</v>
      </c>
      <c r="F1255" s="178">
        <f>IF(LOOKUP($J1255,RABAT!$A$6:$A$9,RABAT!$A$6:$A$9)=$J1255,LOOKUP($J1255,RABAT!$A$6:$A$9,RABAT!C$6:C$9),"---")</f>
        <v>0</v>
      </c>
      <c r="G1255" s="107">
        <f t="shared" si="88"/>
        <v>457</v>
      </c>
      <c r="H1255" s="117" t="s">
        <v>5263</v>
      </c>
      <c r="I1255" s="39" t="s">
        <v>1822</v>
      </c>
      <c r="J1255" s="40" t="s">
        <v>2365</v>
      </c>
      <c r="K1255" s="39" t="s">
        <v>2364</v>
      </c>
      <c r="M1255" s="7">
        <f t="shared" si="87"/>
        <v>0</v>
      </c>
    </row>
    <row r="1256" spans="1:13" ht="12.75" customHeight="1">
      <c r="A1256" s="3">
        <v>1261</v>
      </c>
      <c r="B1256" s="105" t="s">
        <v>5635</v>
      </c>
      <c r="C1256" s="105" t="s">
        <v>5636</v>
      </c>
      <c r="D1256" s="105" t="s">
        <v>4697</v>
      </c>
      <c r="E1256" s="114">
        <v>648</v>
      </c>
      <c r="F1256" s="178">
        <f>IF(LOOKUP($J1256,RABAT!$A$6:$A$9,RABAT!$A$6:$A$9)=$J1256,LOOKUP($J1256,RABAT!$A$6:$A$9,RABAT!C$6:C$9),"---")</f>
        <v>0</v>
      </c>
      <c r="G1256" s="107">
        <f t="shared" si="88"/>
        <v>648</v>
      </c>
      <c r="H1256" s="117" t="s">
        <v>1860</v>
      </c>
      <c r="I1256" s="39" t="s">
        <v>1822</v>
      </c>
      <c r="J1256" s="40" t="s">
        <v>2365</v>
      </c>
      <c r="K1256" s="39" t="s">
        <v>2364</v>
      </c>
      <c r="M1256" s="7">
        <f t="shared" si="87"/>
        <v>0</v>
      </c>
    </row>
    <row r="1257" spans="1:13" ht="12.75" customHeight="1">
      <c r="A1257" s="7">
        <v>1262</v>
      </c>
      <c r="B1257" s="105" t="s">
        <v>5633</v>
      </c>
      <c r="C1257" s="105" t="s">
        <v>5634</v>
      </c>
      <c r="D1257" s="105" t="s">
        <v>4697</v>
      </c>
      <c r="E1257" s="114">
        <v>648</v>
      </c>
      <c r="F1257" s="178">
        <f>IF(LOOKUP($J1257,RABAT!$A$6:$A$9,RABAT!$A$6:$A$9)=$J1257,LOOKUP($J1257,RABAT!$A$6:$A$9,RABAT!C$6:C$9),"---")</f>
        <v>0</v>
      </c>
      <c r="G1257" s="107">
        <f t="shared" si="88"/>
        <v>648</v>
      </c>
      <c r="H1257" s="117" t="s">
        <v>4854</v>
      </c>
      <c r="I1257" s="39" t="s">
        <v>1822</v>
      </c>
      <c r="J1257" s="40" t="s">
        <v>2365</v>
      </c>
      <c r="K1257" s="39" t="s">
        <v>2364</v>
      </c>
      <c r="M1257" s="7">
        <f t="shared" si="87"/>
        <v>0</v>
      </c>
    </row>
    <row r="1258" spans="1:13" ht="12.75" customHeight="1">
      <c r="A1258" s="3">
        <v>1263</v>
      </c>
      <c r="B1258" s="105" t="s">
        <v>5631</v>
      </c>
      <c r="C1258" s="105" t="s">
        <v>5632</v>
      </c>
      <c r="D1258" s="105" t="s">
        <v>4697</v>
      </c>
      <c r="E1258" s="114">
        <v>648</v>
      </c>
      <c r="F1258" s="178">
        <f>IF(LOOKUP($J1258,RABAT!$A$6:$A$9,RABAT!$A$6:$A$9)=$J1258,LOOKUP($J1258,RABAT!$A$6:$A$9,RABAT!C$6:C$9),"---")</f>
        <v>0</v>
      </c>
      <c r="G1258" s="107">
        <f t="shared" si="88"/>
        <v>648</v>
      </c>
      <c r="H1258" s="117" t="s">
        <v>5269</v>
      </c>
      <c r="I1258" s="39" t="s">
        <v>1822</v>
      </c>
      <c r="J1258" s="40" t="s">
        <v>2365</v>
      </c>
      <c r="K1258" s="39" t="s">
        <v>2364</v>
      </c>
      <c r="M1258" s="7">
        <f t="shared" si="87"/>
        <v>0</v>
      </c>
    </row>
    <row r="1259" spans="1:13" ht="12.75" customHeight="1">
      <c r="A1259" s="7">
        <v>1264</v>
      </c>
      <c r="B1259" s="105" t="s">
        <v>5629</v>
      </c>
      <c r="C1259" s="105" t="s">
        <v>5630</v>
      </c>
      <c r="D1259" s="105" t="s">
        <v>4697</v>
      </c>
      <c r="E1259" s="114">
        <v>648</v>
      </c>
      <c r="F1259" s="178">
        <f>IF(LOOKUP($J1259,RABAT!$A$6:$A$9,RABAT!$A$6:$A$9)=$J1259,LOOKUP($J1259,RABAT!$A$6:$A$9,RABAT!C$6:C$9),"---")</f>
        <v>0</v>
      </c>
      <c r="G1259" s="107">
        <f t="shared" si="88"/>
        <v>648</v>
      </c>
      <c r="H1259" s="117" t="s">
        <v>5272</v>
      </c>
      <c r="I1259" s="39" t="s">
        <v>1822</v>
      </c>
      <c r="J1259" s="40" t="s">
        <v>2365</v>
      </c>
      <c r="K1259" s="39" t="s">
        <v>2364</v>
      </c>
      <c r="M1259" s="7">
        <f t="shared" si="87"/>
        <v>0</v>
      </c>
    </row>
    <row r="1260" spans="1:13" ht="12.75" customHeight="1">
      <c r="A1260" s="3">
        <v>1265</v>
      </c>
      <c r="B1260" s="105" t="s">
        <v>5641</v>
      </c>
      <c r="C1260" s="105" t="s">
        <v>5642</v>
      </c>
      <c r="D1260" s="105" t="s">
        <v>4698</v>
      </c>
      <c r="E1260" s="114">
        <v>979</v>
      </c>
      <c r="F1260" s="178">
        <f>IF(LOOKUP($J1260,RABAT!$A$6:$A$9,RABAT!$A$6:$A$9)=$J1260,LOOKUP($J1260,RABAT!$A$6:$A$9,RABAT!C$6:C$9),"---")</f>
        <v>0</v>
      </c>
      <c r="G1260" s="107">
        <f t="shared" si="88"/>
        <v>979</v>
      </c>
      <c r="H1260" s="117" t="s">
        <v>4855</v>
      </c>
      <c r="I1260" s="39" t="s">
        <v>1822</v>
      </c>
      <c r="J1260" s="40" t="s">
        <v>2365</v>
      </c>
      <c r="K1260" s="39" t="s">
        <v>2364</v>
      </c>
      <c r="M1260" s="7">
        <f t="shared" si="87"/>
        <v>0</v>
      </c>
    </row>
    <row r="1261" spans="1:13" ht="12.75" customHeight="1">
      <c r="A1261" s="7">
        <v>1266</v>
      </c>
      <c r="B1261" s="105" t="s">
        <v>5643</v>
      </c>
      <c r="C1261" s="105" t="s">
        <v>5644</v>
      </c>
      <c r="D1261" s="105" t="s">
        <v>4698</v>
      </c>
      <c r="E1261" s="114">
        <v>979</v>
      </c>
      <c r="F1261" s="178">
        <f>IF(LOOKUP($J1261,RABAT!$A$6:$A$9,RABAT!$A$6:$A$9)=$J1261,LOOKUP($J1261,RABAT!$A$6:$A$9,RABAT!C$6:C$9),"---")</f>
        <v>0</v>
      </c>
      <c r="G1261" s="107">
        <f t="shared" si="88"/>
        <v>979</v>
      </c>
      <c r="H1261" s="117" t="s">
        <v>5275</v>
      </c>
      <c r="I1261" s="39" t="s">
        <v>1822</v>
      </c>
      <c r="J1261" s="40" t="s">
        <v>2365</v>
      </c>
      <c r="K1261" s="39" t="s">
        <v>2364</v>
      </c>
      <c r="M1261" s="7">
        <f t="shared" si="87"/>
        <v>0</v>
      </c>
    </row>
    <row r="1262" spans="1:13" ht="12.75" customHeight="1">
      <c r="A1262" s="3">
        <v>1267</v>
      </c>
      <c r="B1262" s="105" t="s">
        <v>5637</v>
      </c>
      <c r="C1262" s="105" t="s">
        <v>5638</v>
      </c>
      <c r="D1262" s="105" t="s">
        <v>4698</v>
      </c>
      <c r="E1262" s="114">
        <v>979</v>
      </c>
      <c r="F1262" s="178">
        <f>IF(LOOKUP($J1262,RABAT!$A$6:$A$9,RABAT!$A$6:$A$9)=$J1262,LOOKUP($J1262,RABAT!$A$6:$A$9,RABAT!C$6:C$9),"---")</f>
        <v>0</v>
      </c>
      <c r="G1262" s="107">
        <f t="shared" si="88"/>
        <v>979</v>
      </c>
      <c r="H1262" s="117" t="s">
        <v>5278</v>
      </c>
      <c r="I1262" s="39" t="s">
        <v>1822</v>
      </c>
      <c r="J1262" s="40" t="s">
        <v>2365</v>
      </c>
      <c r="K1262" s="39" t="s">
        <v>2364</v>
      </c>
      <c r="M1262" s="7">
        <f t="shared" si="87"/>
        <v>0</v>
      </c>
    </row>
    <row r="1263" spans="1:13" ht="12.75" customHeight="1">
      <c r="A1263" s="7">
        <v>1268</v>
      </c>
      <c r="B1263" s="105" t="s">
        <v>5639</v>
      </c>
      <c r="C1263" s="105" t="s">
        <v>5640</v>
      </c>
      <c r="D1263" s="105" t="s">
        <v>4698</v>
      </c>
      <c r="E1263" s="114">
        <v>930</v>
      </c>
      <c r="F1263" s="178">
        <f>IF(LOOKUP($J1263,RABAT!$A$6:$A$9,RABAT!$A$6:$A$9)=$J1263,LOOKUP($J1263,RABAT!$A$6:$A$9,RABAT!C$6:C$9),"---")</f>
        <v>0</v>
      </c>
      <c r="G1263" s="107">
        <f t="shared" si="88"/>
        <v>930</v>
      </c>
      <c r="H1263" s="117" t="s">
        <v>4874</v>
      </c>
      <c r="I1263" s="39" t="s">
        <v>1822</v>
      </c>
      <c r="J1263" s="40" t="s">
        <v>2365</v>
      </c>
      <c r="K1263" s="39" t="s">
        <v>2364</v>
      </c>
      <c r="M1263" s="7">
        <f t="shared" si="87"/>
        <v>0</v>
      </c>
    </row>
    <row r="1264" spans="1:13" ht="12.75" customHeight="1">
      <c r="A1264" s="3">
        <v>1269</v>
      </c>
      <c r="B1264" s="105" t="s">
        <v>5645</v>
      </c>
      <c r="C1264" s="105" t="s">
        <v>5646</v>
      </c>
      <c r="D1264" s="105" t="s">
        <v>4697</v>
      </c>
      <c r="E1264" s="114">
        <v>1022</v>
      </c>
      <c r="F1264" s="178">
        <f>IF(LOOKUP($J1264,RABAT!$A$6:$A$9,RABAT!$A$6:$A$9)=$J1264,LOOKUP($J1264,RABAT!$A$6:$A$9,RABAT!C$6:C$9),"---")</f>
        <v>0</v>
      </c>
      <c r="G1264" s="107">
        <f t="shared" si="88"/>
        <v>1022</v>
      </c>
      <c r="H1264" s="117" t="s">
        <v>5281</v>
      </c>
      <c r="I1264" s="39" t="s">
        <v>1822</v>
      </c>
      <c r="J1264" s="40" t="s">
        <v>2365</v>
      </c>
      <c r="K1264" s="39" t="s">
        <v>2364</v>
      </c>
      <c r="M1264" s="7">
        <f t="shared" si="87"/>
        <v>0</v>
      </c>
    </row>
    <row r="1265" spans="1:13" ht="12.75" customHeight="1">
      <c r="A1265" s="7">
        <v>1270</v>
      </c>
      <c r="B1265" s="105" t="s">
        <v>5649</v>
      </c>
      <c r="C1265" s="105" t="s">
        <v>5650</v>
      </c>
      <c r="D1265" s="105" t="s">
        <v>4697</v>
      </c>
      <c r="E1265" s="114">
        <v>1055</v>
      </c>
      <c r="F1265" s="178">
        <f>IF(LOOKUP($J1265,RABAT!$A$6:$A$9,RABAT!$A$6:$A$9)=$J1265,LOOKUP($J1265,RABAT!$A$6:$A$9,RABAT!C$6:C$9),"---")</f>
        <v>0</v>
      </c>
      <c r="G1265" s="107">
        <f t="shared" si="88"/>
        <v>1055</v>
      </c>
      <c r="H1265" s="117" t="s">
        <v>5284</v>
      </c>
      <c r="I1265" s="39" t="s">
        <v>1822</v>
      </c>
      <c r="J1265" s="40" t="s">
        <v>2365</v>
      </c>
      <c r="K1265" s="39" t="s">
        <v>2364</v>
      </c>
      <c r="M1265" s="7">
        <f t="shared" si="87"/>
        <v>0</v>
      </c>
    </row>
    <row r="1266" spans="1:13" ht="12.75" customHeight="1">
      <c r="A1266" s="3">
        <v>1271</v>
      </c>
      <c r="B1266" s="105" t="s">
        <v>5647</v>
      </c>
      <c r="C1266" s="105" t="s">
        <v>5648</v>
      </c>
      <c r="D1266" s="105" t="s">
        <v>4697</v>
      </c>
      <c r="E1266" s="114">
        <v>1179</v>
      </c>
      <c r="F1266" s="178">
        <f>IF(LOOKUP($J1266,RABAT!$A$6:$A$9,RABAT!$A$6:$A$9)=$J1266,LOOKUP($J1266,RABAT!$A$6:$A$9,RABAT!C$6:C$9),"---")</f>
        <v>0</v>
      </c>
      <c r="G1266" s="107">
        <f t="shared" ref="G1266:G1283" si="89">CEILING(E1266-(E1266*F1266),0.1)</f>
        <v>1179</v>
      </c>
      <c r="H1266" s="117" t="s">
        <v>5287</v>
      </c>
      <c r="I1266" s="39" t="s">
        <v>1822</v>
      </c>
      <c r="J1266" s="40" t="s">
        <v>2365</v>
      </c>
      <c r="K1266" s="39" t="s">
        <v>2364</v>
      </c>
      <c r="M1266" s="7">
        <f t="shared" si="87"/>
        <v>0</v>
      </c>
    </row>
    <row r="1267" spans="1:13" ht="12.75" customHeight="1">
      <c r="A1267" s="7">
        <v>1272</v>
      </c>
      <c r="B1267" s="105" t="s">
        <v>5554</v>
      </c>
      <c r="C1267" s="105" t="s">
        <v>5555</v>
      </c>
      <c r="D1267" s="105" t="s">
        <v>4698</v>
      </c>
      <c r="E1267" s="114">
        <v>1247</v>
      </c>
      <c r="F1267" s="178">
        <f>IF(LOOKUP($J1267,RABAT!$A$6:$A$9,RABAT!$A$6:$A$9)=$J1267,LOOKUP($J1267,RABAT!$A$6:$A$9,RABAT!C$6:C$9),"---")</f>
        <v>0</v>
      </c>
      <c r="G1267" s="107">
        <f t="shared" si="89"/>
        <v>1247</v>
      </c>
      <c r="H1267" s="117" t="s">
        <v>4875</v>
      </c>
      <c r="I1267" s="39" t="s">
        <v>1822</v>
      </c>
      <c r="J1267" s="40" t="s">
        <v>2365</v>
      </c>
      <c r="K1267" s="39" t="s">
        <v>2364</v>
      </c>
      <c r="M1267" s="7">
        <f t="shared" si="87"/>
        <v>0</v>
      </c>
    </row>
    <row r="1268" spans="1:13" ht="12.75" customHeight="1">
      <c r="A1268" s="3">
        <v>1273</v>
      </c>
      <c r="B1268" s="105" t="s">
        <v>5617</v>
      </c>
      <c r="C1268" s="105" t="s">
        <v>5618</v>
      </c>
      <c r="D1268" s="105" t="s">
        <v>4698</v>
      </c>
      <c r="E1268" s="114">
        <v>1465</v>
      </c>
      <c r="F1268" s="178">
        <f>IF(LOOKUP($J1268,RABAT!$A$6:$A$9,RABAT!$A$6:$A$9)=$J1268,LOOKUP($J1268,RABAT!$A$6:$A$9,RABAT!C$6:C$9),"---")</f>
        <v>0</v>
      </c>
      <c r="G1268" s="107">
        <f t="shared" si="89"/>
        <v>1465</v>
      </c>
      <c r="H1268" s="117" t="s">
        <v>5290</v>
      </c>
      <c r="I1268" s="39" t="s">
        <v>1822</v>
      </c>
      <c r="J1268" s="40" t="s">
        <v>2365</v>
      </c>
      <c r="K1268" s="39" t="s">
        <v>2364</v>
      </c>
      <c r="M1268" s="7">
        <f t="shared" si="87"/>
        <v>0</v>
      </c>
    </row>
    <row r="1269" spans="1:13" ht="12.75" customHeight="1">
      <c r="A1269" s="7">
        <v>1274</v>
      </c>
      <c r="B1269" s="105" t="s">
        <v>5619</v>
      </c>
      <c r="C1269" s="105" t="s">
        <v>5620</v>
      </c>
      <c r="D1269" s="105" t="s">
        <v>4698</v>
      </c>
      <c r="E1269" s="114">
        <v>1465</v>
      </c>
      <c r="F1269" s="178">
        <f>IF(LOOKUP($J1269,RABAT!$A$6:$A$9,RABAT!$A$6:$A$9)=$J1269,LOOKUP($J1269,RABAT!$A$6:$A$9,RABAT!C$6:C$9),"---")</f>
        <v>0</v>
      </c>
      <c r="G1269" s="107">
        <f t="shared" si="89"/>
        <v>1465</v>
      </c>
      <c r="H1269" s="117" t="s">
        <v>5293</v>
      </c>
      <c r="I1269" s="39" t="s">
        <v>1822</v>
      </c>
      <c r="J1269" s="40" t="s">
        <v>2365</v>
      </c>
      <c r="K1269" s="39" t="s">
        <v>2364</v>
      </c>
      <c r="M1269" s="7">
        <f t="shared" si="87"/>
        <v>0</v>
      </c>
    </row>
    <row r="1270" spans="1:13" ht="12.75" customHeight="1">
      <c r="A1270" s="3">
        <v>1275</v>
      </c>
      <c r="B1270" s="105" t="s">
        <v>5651</v>
      </c>
      <c r="C1270" s="105" t="s">
        <v>5652</v>
      </c>
      <c r="D1270" s="105" t="s">
        <v>4698</v>
      </c>
      <c r="E1270" s="114">
        <v>1247</v>
      </c>
      <c r="F1270" s="178">
        <f>IF(LOOKUP($J1270,RABAT!$A$6:$A$9,RABAT!$A$6:$A$9)=$J1270,LOOKUP($J1270,RABAT!$A$6:$A$9,RABAT!C$6:C$9),"---")</f>
        <v>0</v>
      </c>
      <c r="G1270" s="107">
        <f t="shared" si="89"/>
        <v>1247</v>
      </c>
      <c r="H1270" s="117" t="s">
        <v>5296</v>
      </c>
      <c r="I1270" s="39" t="s">
        <v>1822</v>
      </c>
      <c r="J1270" s="40" t="s">
        <v>2365</v>
      </c>
      <c r="K1270" s="39" t="s">
        <v>2364</v>
      </c>
      <c r="M1270" s="7">
        <f t="shared" si="87"/>
        <v>0</v>
      </c>
    </row>
    <row r="1271" spans="1:13" ht="12.75" customHeight="1">
      <c r="A1271" s="7">
        <v>1276</v>
      </c>
      <c r="B1271" s="105" t="s">
        <v>5621</v>
      </c>
      <c r="C1271" s="105" t="s">
        <v>5622</v>
      </c>
      <c r="D1271" s="105" t="s">
        <v>4698</v>
      </c>
      <c r="E1271" s="114">
        <v>1591</v>
      </c>
      <c r="F1271" s="178">
        <f>IF(LOOKUP($J1271,RABAT!$A$6:$A$9,RABAT!$A$6:$A$9)=$J1271,LOOKUP($J1271,RABAT!$A$6:$A$9,RABAT!C$6:C$9),"---")</f>
        <v>0</v>
      </c>
      <c r="G1271" s="107">
        <f t="shared" si="89"/>
        <v>1591</v>
      </c>
      <c r="H1271" s="117" t="s">
        <v>4914</v>
      </c>
      <c r="I1271" s="39" t="s">
        <v>1822</v>
      </c>
      <c r="J1271" s="40" t="s">
        <v>2365</v>
      </c>
      <c r="K1271" s="39" t="s">
        <v>2364</v>
      </c>
      <c r="M1271" s="7">
        <f t="shared" si="87"/>
        <v>0</v>
      </c>
    </row>
    <row r="1272" spans="1:13" ht="12.75" customHeight="1">
      <c r="A1272" s="3">
        <v>1277</v>
      </c>
      <c r="B1272" s="105" t="s">
        <v>5556</v>
      </c>
      <c r="C1272" s="105" t="s">
        <v>5557</v>
      </c>
      <c r="D1272" s="105" t="s">
        <v>4698</v>
      </c>
      <c r="E1272" s="114">
        <v>1502</v>
      </c>
      <c r="F1272" s="178">
        <f>IF(LOOKUP($J1272,RABAT!$A$6:$A$9,RABAT!$A$6:$A$9)=$J1272,LOOKUP($J1272,RABAT!$A$6:$A$9,RABAT!C$6:C$9),"---")</f>
        <v>0</v>
      </c>
      <c r="G1272" s="107">
        <f t="shared" si="89"/>
        <v>1502</v>
      </c>
      <c r="H1272" s="117" t="s">
        <v>4898</v>
      </c>
      <c r="I1272" s="39" t="s">
        <v>1822</v>
      </c>
      <c r="J1272" s="40" t="s">
        <v>2365</v>
      </c>
      <c r="K1272" s="39" t="s">
        <v>2364</v>
      </c>
      <c r="M1272" s="7">
        <f t="shared" si="87"/>
        <v>0</v>
      </c>
    </row>
    <row r="1273" spans="1:13" ht="12.75" customHeight="1">
      <c r="A1273" s="7">
        <v>1278</v>
      </c>
      <c r="B1273" s="105" t="s">
        <v>5607</v>
      </c>
      <c r="C1273" s="105" t="s">
        <v>5608</v>
      </c>
      <c r="D1273" s="105" t="s">
        <v>4698</v>
      </c>
      <c r="E1273" s="114">
        <v>1834</v>
      </c>
      <c r="F1273" s="178">
        <f>IF(LOOKUP($J1273,RABAT!$A$6:$A$9,RABAT!$A$6:$A$9)=$J1273,LOOKUP($J1273,RABAT!$A$6:$A$9,RABAT!C$6:C$9),"---")</f>
        <v>0</v>
      </c>
      <c r="G1273" s="107">
        <f t="shared" si="89"/>
        <v>1834</v>
      </c>
      <c r="H1273" s="117" t="s">
        <v>4915</v>
      </c>
      <c r="I1273" s="39" t="s">
        <v>1822</v>
      </c>
      <c r="J1273" s="40" t="s">
        <v>2365</v>
      </c>
      <c r="K1273" s="39" t="s">
        <v>2364</v>
      </c>
      <c r="M1273" s="7">
        <f t="shared" si="87"/>
        <v>0</v>
      </c>
    </row>
    <row r="1274" spans="1:13" ht="12.75" customHeight="1">
      <c r="A1274" s="3">
        <v>1279</v>
      </c>
      <c r="B1274" s="105" t="s">
        <v>5653</v>
      </c>
      <c r="C1274" s="105" t="s">
        <v>5654</v>
      </c>
      <c r="D1274" s="105" t="s">
        <v>4698</v>
      </c>
      <c r="E1274" s="114">
        <v>1761</v>
      </c>
      <c r="F1274" s="178">
        <f>IF(LOOKUP($J1274,RABAT!$A$6:$A$9,RABAT!$A$6:$A$9)=$J1274,LOOKUP($J1274,RABAT!$A$6:$A$9,RABAT!C$6:C$9),"---")</f>
        <v>0</v>
      </c>
      <c r="G1274" s="107">
        <f t="shared" si="89"/>
        <v>1761</v>
      </c>
      <c r="H1274" s="117" t="s">
        <v>4466</v>
      </c>
      <c r="I1274" s="39" t="s">
        <v>1822</v>
      </c>
      <c r="J1274" s="40" t="s">
        <v>2365</v>
      </c>
      <c r="K1274" s="39" t="s">
        <v>2364</v>
      </c>
      <c r="M1274" s="7">
        <f t="shared" si="87"/>
        <v>0</v>
      </c>
    </row>
    <row r="1275" spans="1:13" ht="12.75" customHeight="1">
      <c r="A1275" s="7">
        <v>1280</v>
      </c>
      <c r="B1275" s="105" t="s">
        <v>5558</v>
      </c>
      <c r="C1275" s="105" t="s">
        <v>5559</v>
      </c>
      <c r="D1275" s="105" t="s">
        <v>4698</v>
      </c>
      <c r="E1275" s="114">
        <v>1746</v>
      </c>
      <c r="F1275" s="178">
        <f>IF(LOOKUP($J1275,RABAT!$A$6:$A$9,RABAT!$A$6:$A$9)=$J1275,LOOKUP($J1275,RABAT!$A$6:$A$9,RABAT!C$6:C$9),"---")</f>
        <v>0</v>
      </c>
      <c r="G1275" s="107">
        <f t="shared" si="89"/>
        <v>1746</v>
      </c>
      <c r="H1275" s="117" t="s">
        <v>4916</v>
      </c>
      <c r="I1275" s="39" t="s">
        <v>1822</v>
      </c>
      <c r="J1275" s="40" t="s">
        <v>2365</v>
      </c>
      <c r="K1275" s="39" t="s">
        <v>2364</v>
      </c>
      <c r="M1275" s="7">
        <f t="shared" si="87"/>
        <v>0</v>
      </c>
    </row>
    <row r="1276" spans="1:13" ht="12.75" customHeight="1">
      <c r="A1276" s="3">
        <v>1281</v>
      </c>
      <c r="B1276" s="105" t="s">
        <v>5609</v>
      </c>
      <c r="C1276" s="105" t="s">
        <v>5610</v>
      </c>
      <c r="D1276" s="105" t="s">
        <v>4698</v>
      </c>
      <c r="E1276" s="114">
        <v>2946</v>
      </c>
      <c r="F1276" s="178">
        <f>IF(LOOKUP($J1276,RABAT!$A$6:$A$9,RABAT!$A$6:$A$9)=$J1276,LOOKUP($J1276,RABAT!$A$6:$A$9,RABAT!C$6:C$9),"---")</f>
        <v>0</v>
      </c>
      <c r="G1276" s="107">
        <f t="shared" si="89"/>
        <v>2946</v>
      </c>
      <c r="H1276" s="117" t="s">
        <v>4929</v>
      </c>
      <c r="I1276" s="39" t="s">
        <v>1822</v>
      </c>
      <c r="J1276" s="40" t="s">
        <v>2365</v>
      </c>
      <c r="K1276" s="39" t="s">
        <v>2364</v>
      </c>
      <c r="M1276" s="7">
        <f t="shared" si="87"/>
        <v>0</v>
      </c>
    </row>
    <row r="1277" spans="1:13" ht="12.75" customHeight="1">
      <c r="A1277" s="7">
        <v>1282</v>
      </c>
      <c r="B1277" s="105" t="s">
        <v>3353</v>
      </c>
      <c r="C1277" s="105" t="s">
        <v>3354</v>
      </c>
      <c r="D1277" s="105" t="s">
        <v>4697</v>
      </c>
      <c r="E1277" s="114">
        <v>2308</v>
      </c>
      <c r="F1277" s="178">
        <f>IF(LOOKUP($J1277,RABAT!$A$6:$A$9,RABAT!$A$6:$A$9)=$J1277,LOOKUP($J1277,RABAT!$A$6:$A$9,RABAT!C$6:C$9),"---")</f>
        <v>0</v>
      </c>
      <c r="G1277" s="107">
        <f t="shared" si="89"/>
        <v>2308</v>
      </c>
      <c r="H1277" s="117" t="s">
        <v>4908</v>
      </c>
      <c r="I1277" s="39" t="s">
        <v>1822</v>
      </c>
      <c r="J1277" s="40" t="s">
        <v>2365</v>
      </c>
      <c r="K1277" s="39" t="s">
        <v>2364</v>
      </c>
      <c r="M1277" s="7">
        <f t="shared" si="87"/>
        <v>0</v>
      </c>
    </row>
    <row r="1278" spans="1:13" ht="12.75" customHeight="1">
      <c r="A1278" s="3">
        <v>1283</v>
      </c>
      <c r="B1278" s="105" t="s">
        <v>3351</v>
      </c>
      <c r="C1278" s="105" t="s">
        <v>3352</v>
      </c>
      <c r="D1278" s="105" t="s">
        <v>4698</v>
      </c>
      <c r="E1278" s="114">
        <v>2807</v>
      </c>
      <c r="F1278" s="178">
        <f>IF(LOOKUP($J1278,RABAT!$A$6:$A$9,RABAT!$A$6:$A$9)=$J1278,LOOKUP($J1278,RABAT!$A$6:$A$9,RABAT!C$6:C$9),"---")</f>
        <v>0</v>
      </c>
      <c r="G1278" s="107">
        <f t="shared" si="89"/>
        <v>2807</v>
      </c>
      <c r="H1278" s="117" t="s">
        <v>4911</v>
      </c>
      <c r="I1278" s="39" t="s">
        <v>1822</v>
      </c>
      <c r="J1278" s="40" t="s">
        <v>2365</v>
      </c>
      <c r="K1278" s="39" t="s">
        <v>2364</v>
      </c>
      <c r="M1278" s="7">
        <f t="shared" si="87"/>
        <v>0</v>
      </c>
    </row>
    <row r="1279" spans="1:13" ht="12.75" customHeight="1">
      <c r="A1279" s="7">
        <v>1284</v>
      </c>
      <c r="B1279" s="105" t="s">
        <v>3349</v>
      </c>
      <c r="C1279" s="105" t="s">
        <v>3350</v>
      </c>
      <c r="D1279" s="105" t="s">
        <v>4698</v>
      </c>
      <c r="E1279" s="114">
        <v>2831</v>
      </c>
      <c r="F1279" s="178">
        <f>IF(LOOKUP($J1279,RABAT!$A$6:$A$9,RABAT!$A$6:$A$9)=$J1279,LOOKUP($J1279,RABAT!$A$6:$A$9,RABAT!C$6:C$9),"---")</f>
        <v>0</v>
      </c>
      <c r="G1279" s="107">
        <f t="shared" si="89"/>
        <v>2831</v>
      </c>
      <c r="H1279" s="117" t="s">
        <v>4930</v>
      </c>
      <c r="I1279" s="39" t="s">
        <v>1822</v>
      </c>
      <c r="J1279" s="40" t="s">
        <v>2365</v>
      </c>
      <c r="K1279" s="39" t="s">
        <v>2364</v>
      </c>
      <c r="M1279" s="7">
        <f t="shared" si="87"/>
        <v>0</v>
      </c>
    </row>
    <row r="1280" spans="1:13" ht="12.75" customHeight="1">
      <c r="A1280" s="3">
        <v>1285</v>
      </c>
      <c r="B1280" s="105" t="s">
        <v>5510</v>
      </c>
      <c r="C1280" s="105" t="s">
        <v>5511</v>
      </c>
      <c r="D1280" s="105" t="s">
        <v>4698</v>
      </c>
      <c r="E1280" s="114">
        <v>4178</v>
      </c>
      <c r="F1280" s="178">
        <f>IF(LOOKUP($J1280,RABAT!$A$6:$A$9,RABAT!$A$6:$A$9)=$J1280,LOOKUP($J1280,RABAT!$A$6:$A$9,RABAT!C$6:C$9),"---")</f>
        <v>0</v>
      </c>
      <c r="G1280" s="107">
        <f t="shared" si="89"/>
        <v>4178</v>
      </c>
      <c r="H1280" s="117" t="s">
        <v>2245</v>
      </c>
      <c r="I1280" s="39" t="s">
        <v>1822</v>
      </c>
      <c r="J1280" s="40" t="s">
        <v>2365</v>
      </c>
      <c r="K1280" s="39" t="s">
        <v>2364</v>
      </c>
      <c r="M1280" s="7">
        <f t="shared" si="87"/>
        <v>0</v>
      </c>
    </row>
    <row r="1281" spans="1:13" ht="12.75" customHeight="1">
      <c r="A1281" s="7">
        <v>1286</v>
      </c>
      <c r="B1281" s="105" t="s">
        <v>4568</v>
      </c>
      <c r="C1281" s="105" t="s">
        <v>4569</v>
      </c>
      <c r="D1281" s="105" t="s">
        <v>4698</v>
      </c>
      <c r="E1281" s="114">
        <v>4548</v>
      </c>
      <c r="F1281" s="178">
        <f>IF(LOOKUP($J1281,RABAT!$A$6:$A$9,RABAT!$A$6:$A$9)=$J1281,LOOKUP($J1281,RABAT!$A$6:$A$9,RABAT!C$6:C$9),"---")</f>
        <v>0</v>
      </c>
      <c r="G1281" s="107">
        <f t="shared" si="89"/>
        <v>4548</v>
      </c>
      <c r="H1281" s="117" t="s">
        <v>4931</v>
      </c>
      <c r="I1281" s="67" t="s">
        <v>1822</v>
      </c>
      <c r="J1281" s="68" t="s">
        <v>2365</v>
      </c>
      <c r="K1281" s="67" t="s">
        <v>2364</v>
      </c>
      <c r="M1281" s="7">
        <f t="shared" si="87"/>
        <v>0</v>
      </c>
    </row>
    <row r="1282" spans="1:13" ht="12.75" customHeight="1">
      <c r="A1282" s="3">
        <v>1287</v>
      </c>
      <c r="B1282" s="105" t="s">
        <v>5512</v>
      </c>
      <c r="C1282" s="105" t="s">
        <v>5513</v>
      </c>
      <c r="D1282" s="105" t="s">
        <v>4698</v>
      </c>
      <c r="E1282" s="114">
        <v>4343</v>
      </c>
      <c r="F1282" s="178">
        <f>IF(LOOKUP($J1282,RABAT!$A$6:$A$9,RABAT!$A$6:$A$9)=$J1282,LOOKUP($J1282,RABAT!$A$6:$A$9,RABAT!C$6:C$9),"---")</f>
        <v>0</v>
      </c>
      <c r="G1282" s="107">
        <f t="shared" si="89"/>
        <v>4343</v>
      </c>
      <c r="H1282" s="117" t="s">
        <v>4932</v>
      </c>
      <c r="I1282" s="39" t="s">
        <v>1822</v>
      </c>
      <c r="J1282" s="40" t="s">
        <v>2365</v>
      </c>
      <c r="K1282" s="39" t="s">
        <v>2364</v>
      </c>
      <c r="M1282" s="7">
        <f t="shared" si="87"/>
        <v>0</v>
      </c>
    </row>
    <row r="1283" spans="1:13" ht="12.75" customHeight="1">
      <c r="A1283" s="7">
        <v>1288</v>
      </c>
      <c r="B1283" s="105" t="s">
        <v>5514</v>
      </c>
      <c r="C1283" s="105" t="s">
        <v>5515</v>
      </c>
      <c r="D1283" s="105" t="s">
        <v>4698</v>
      </c>
      <c r="E1283" s="114">
        <v>4379</v>
      </c>
      <c r="F1283" s="178">
        <f>IF(LOOKUP($J1283,RABAT!$A$6:$A$9,RABAT!$A$6:$A$9)=$J1283,LOOKUP($J1283,RABAT!$A$6:$A$9,RABAT!C$6:C$9),"---")</f>
        <v>0</v>
      </c>
      <c r="G1283" s="107">
        <f t="shared" si="89"/>
        <v>4379</v>
      </c>
      <c r="H1283" s="117" t="s">
        <v>4933</v>
      </c>
      <c r="I1283" s="39" t="s">
        <v>1822</v>
      </c>
      <c r="J1283" s="40" t="s">
        <v>2365</v>
      </c>
      <c r="K1283" s="39" t="s">
        <v>2364</v>
      </c>
      <c r="M1283" s="7">
        <f t="shared" ref="M1283:M1346" si="90">IF(H1283=H1282,1,0)</f>
        <v>0</v>
      </c>
    </row>
    <row r="1284" spans="1:13" s="3" customFormat="1" ht="12.75" customHeight="1">
      <c r="A1284" s="3">
        <v>1289</v>
      </c>
      <c r="B1284" s="129" t="s">
        <v>4678</v>
      </c>
      <c r="C1284" s="130" t="s">
        <v>4822</v>
      </c>
      <c r="D1284" s="131" t="s">
        <v>4696</v>
      </c>
      <c r="E1284" s="132" t="s">
        <v>4683</v>
      </c>
      <c r="F1284" s="176" t="s">
        <v>4684</v>
      </c>
      <c r="G1284" s="133" t="s">
        <v>4685</v>
      </c>
      <c r="H1284" s="103" t="s">
        <v>4680</v>
      </c>
      <c r="I1284" s="103" t="s">
        <v>4681</v>
      </c>
      <c r="J1284" s="103" t="s">
        <v>4682</v>
      </c>
      <c r="K1284" s="103" t="s">
        <v>2363</v>
      </c>
      <c r="M1284" s="7">
        <f t="shared" si="90"/>
        <v>0</v>
      </c>
    </row>
    <row r="1285" spans="1:13" ht="12.75" customHeight="1">
      <c r="A1285" s="7">
        <v>1290</v>
      </c>
      <c r="B1285" s="105" t="s">
        <v>3357</v>
      </c>
      <c r="C1285" s="105" t="s">
        <v>3358</v>
      </c>
      <c r="D1285" s="105" t="s">
        <v>4698</v>
      </c>
      <c r="E1285" s="114">
        <v>5711</v>
      </c>
      <c r="F1285" s="178">
        <f>IF(LOOKUP($J1285,RABAT!$A$6:$A$9,RABAT!$A$6:$A$9)=$J1285,LOOKUP($J1285,RABAT!$A$6:$A$9,RABAT!C$6:C$9),"---")</f>
        <v>0</v>
      </c>
      <c r="G1285" s="107">
        <f t="shared" ref="G1285:G1305" si="91">CEILING(E1285-(E1285*F1285),0.1)</f>
        <v>5711</v>
      </c>
      <c r="H1285" s="117" t="s">
        <v>4934</v>
      </c>
      <c r="I1285" s="39" t="s">
        <v>1822</v>
      </c>
      <c r="J1285" s="40" t="s">
        <v>2365</v>
      </c>
      <c r="K1285" s="39" t="s">
        <v>2364</v>
      </c>
      <c r="M1285" s="7">
        <f t="shared" si="90"/>
        <v>0</v>
      </c>
    </row>
    <row r="1286" spans="1:13" ht="12.75" customHeight="1">
      <c r="A1286" s="3">
        <v>1291</v>
      </c>
      <c r="B1286" s="105" t="s">
        <v>3359</v>
      </c>
      <c r="C1286" s="105" t="s">
        <v>3360</v>
      </c>
      <c r="D1286" s="105" t="s">
        <v>4698</v>
      </c>
      <c r="E1286" s="114">
        <v>5758</v>
      </c>
      <c r="F1286" s="178">
        <f>IF(LOOKUP($J1286,RABAT!$A$6:$A$9,RABAT!$A$6:$A$9)=$J1286,LOOKUP($J1286,RABAT!$A$6:$A$9,RABAT!C$6:C$9),"---")</f>
        <v>0</v>
      </c>
      <c r="G1286" s="107">
        <f t="shared" si="91"/>
        <v>5758</v>
      </c>
      <c r="H1286" s="117" t="s">
        <v>4935</v>
      </c>
      <c r="I1286" s="39" t="s">
        <v>1822</v>
      </c>
      <c r="J1286" s="40" t="s">
        <v>2365</v>
      </c>
      <c r="K1286" s="39" t="s">
        <v>2364</v>
      </c>
      <c r="M1286" s="7">
        <f t="shared" si="90"/>
        <v>0</v>
      </c>
    </row>
    <row r="1287" spans="1:13" ht="12.75" customHeight="1">
      <c r="A1287" s="7">
        <v>1292</v>
      </c>
      <c r="B1287" s="105" t="s">
        <v>5516</v>
      </c>
      <c r="C1287" s="105" t="s">
        <v>5517</v>
      </c>
      <c r="D1287" s="105" t="s">
        <v>4698</v>
      </c>
      <c r="E1287" s="114">
        <v>5188</v>
      </c>
      <c r="F1287" s="178">
        <f>IF(LOOKUP($J1287,RABAT!$A$6:$A$9,RABAT!$A$6:$A$9)=$J1287,LOOKUP($J1287,RABAT!$A$6:$A$9,RABAT!C$6:C$9),"---")</f>
        <v>0</v>
      </c>
      <c r="G1287" s="107">
        <f t="shared" si="91"/>
        <v>5188</v>
      </c>
      <c r="H1287" s="117" t="s">
        <v>4936</v>
      </c>
      <c r="I1287" s="39" t="s">
        <v>1822</v>
      </c>
      <c r="J1287" s="40" t="s">
        <v>2365</v>
      </c>
      <c r="K1287" s="39" t="s">
        <v>2364</v>
      </c>
      <c r="M1287" s="7">
        <f t="shared" si="90"/>
        <v>0</v>
      </c>
    </row>
    <row r="1288" spans="1:13" ht="12.75" customHeight="1">
      <c r="A1288" s="3">
        <v>1293</v>
      </c>
      <c r="B1288" s="105" t="s">
        <v>5518</v>
      </c>
      <c r="C1288" s="105" t="s">
        <v>5519</v>
      </c>
      <c r="D1288" s="105" t="s">
        <v>4698</v>
      </c>
      <c r="E1288" s="114">
        <v>7425</v>
      </c>
      <c r="F1288" s="178">
        <f>IF(LOOKUP($J1288,RABAT!$A$6:$A$9,RABAT!$A$6:$A$9)=$J1288,LOOKUP($J1288,RABAT!$A$6:$A$9,RABAT!C$6:C$9),"---")</f>
        <v>0</v>
      </c>
      <c r="G1288" s="107">
        <f t="shared" si="91"/>
        <v>7425</v>
      </c>
      <c r="H1288" s="117" t="s">
        <v>4937</v>
      </c>
      <c r="I1288" s="39" t="s">
        <v>1822</v>
      </c>
      <c r="J1288" s="40" t="s">
        <v>2365</v>
      </c>
      <c r="K1288" s="39" t="s">
        <v>2364</v>
      </c>
      <c r="M1288" s="7">
        <f t="shared" si="90"/>
        <v>0</v>
      </c>
    </row>
    <row r="1289" spans="1:13" ht="12.75" customHeight="1">
      <c r="A1289" s="7">
        <v>1294</v>
      </c>
      <c r="B1289" s="105" t="s">
        <v>3355</v>
      </c>
      <c r="C1289" s="105" t="s">
        <v>3356</v>
      </c>
      <c r="D1289" s="105" t="s">
        <v>4697</v>
      </c>
      <c r="E1289" s="114">
        <v>7485</v>
      </c>
      <c r="F1289" s="178">
        <f>IF(LOOKUP($J1289,RABAT!$A$6:$A$9,RABAT!$A$6:$A$9)=$J1289,LOOKUP($J1289,RABAT!$A$6:$A$9,RABAT!C$6:C$9),"---")</f>
        <v>0</v>
      </c>
      <c r="G1289" s="107">
        <f t="shared" si="91"/>
        <v>7485</v>
      </c>
      <c r="H1289" s="117" t="s">
        <v>4925</v>
      </c>
      <c r="I1289" s="39" t="s">
        <v>1822</v>
      </c>
      <c r="J1289" s="40" t="s">
        <v>2365</v>
      </c>
      <c r="K1289" s="39" t="s">
        <v>2364</v>
      </c>
      <c r="M1289" s="7">
        <f t="shared" si="90"/>
        <v>0</v>
      </c>
    </row>
    <row r="1290" spans="1:13" ht="12.75" customHeight="1">
      <c r="A1290" s="3">
        <v>1295</v>
      </c>
      <c r="B1290" s="105" t="s">
        <v>5520</v>
      </c>
      <c r="C1290" s="105" t="s">
        <v>5521</v>
      </c>
      <c r="D1290" s="105" t="s">
        <v>4698</v>
      </c>
      <c r="E1290" s="114">
        <v>7485</v>
      </c>
      <c r="F1290" s="178">
        <f>IF(LOOKUP($J1290,RABAT!$A$6:$A$9,RABAT!$A$6:$A$9)=$J1290,LOOKUP($J1290,RABAT!$A$6:$A$9,RABAT!C$6:C$9),"---")</f>
        <v>0</v>
      </c>
      <c r="G1290" s="107">
        <f t="shared" si="91"/>
        <v>7485</v>
      </c>
      <c r="H1290" s="117" t="s">
        <v>4928</v>
      </c>
      <c r="I1290" s="39" t="s">
        <v>1822</v>
      </c>
      <c r="J1290" s="40" t="s">
        <v>2365</v>
      </c>
      <c r="K1290" s="39" t="s">
        <v>2364</v>
      </c>
      <c r="M1290" s="7">
        <f t="shared" si="90"/>
        <v>0</v>
      </c>
    </row>
    <row r="1291" spans="1:13" ht="12.75" customHeight="1">
      <c r="A1291" s="7">
        <v>1296</v>
      </c>
      <c r="B1291" s="105" t="s">
        <v>5522</v>
      </c>
      <c r="C1291" s="105" t="s">
        <v>5523</v>
      </c>
      <c r="D1291" s="105" t="s">
        <v>4698</v>
      </c>
      <c r="E1291" s="114">
        <v>7554</v>
      </c>
      <c r="F1291" s="178">
        <f>IF(LOOKUP($J1291,RABAT!$A$6:$A$9,RABAT!$A$6:$A$9)=$J1291,LOOKUP($J1291,RABAT!$A$6:$A$9,RABAT!C$6:C$9),"---")</f>
        <v>0</v>
      </c>
      <c r="G1291" s="107">
        <f t="shared" si="91"/>
        <v>7554</v>
      </c>
      <c r="H1291" s="117" t="s">
        <v>4938</v>
      </c>
      <c r="I1291" s="39" t="s">
        <v>1822</v>
      </c>
      <c r="J1291" s="40" t="s">
        <v>2365</v>
      </c>
      <c r="K1291" s="39" t="s">
        <v>2364</v>
      </c>
      <c r="M1291" s="7">
        <f t="shared" si="90"/>
        <v>0</v>
      </c>
    </row>
    <row r="1292" spans="1:13" ht="12.75" customHeight="1">
      <c r="A1292" s="3">
        <v>1297</v>
      </c>
      <c r="B1292" s="105" t="s">
        <v>5524</v>
      </c>
      <c r="C1292" s="105" t="s">
        <v>5525</v>
      </c>
      <c r="D1292" s="105" t="s">
        <v>4698</v>
      </c>
      <c r="E1292" s="114">
        <v>27038</v>
      </c>
      <c r="F1292" s="178">
        <f>IF(LOOKUP($J1292,RABAT!$A$6:$A$9,RABAT!$A$6:$A$9)=$J1292,LOOKUP($J1292,RABAT!$A$6:$A$9,RABAT!C$6:C$9),"---")</f>
        <v>0</v>
      </c>
      <c r="G1292" s="107">
        <f t="shared" si="91"/>
        <v>27038</v>
      </c>
      <c r="H1292" s="117" t="s">
        <v>4939</v>
      </c>
      <c r="I1292" s="39" t="s">
        <v>1822</v>
      </c>
      <c r="J1292" s="40" t="s">
        <v>2365</v>
      </c>
      <c r="K1292" s="39" t="s">
        <v>2364</v>
      </c>
      <c r="M1292" s="7">
        <f t="shared" si="90"/>
        <v>0</v>
      </c>
    </row>
    <row r="1293" spans="1:13" ht="12.75" customHeight="1">
      <c r="A1293" s="7">
        <v>1298</v>
      </c>
      <c r="B1293" s="105" t="s">
        <v>5526</v>
      </c>
      <c r="C1293" s="105" t="s">
        <v>5527</v>
      </c>
      <c r="D1293" s="105" t="s">
        <v>4700</v>
      </c>
      <c r="E1293" s="114">
        <v>24912</v>
      </c>
      <c r="F1293" s="178">
        <f>IF(LOOKUP($J1293,RABAT!$A$6:$A$9,RABAT!$A$6:$A$9)=$J1293,LOOKUP($J1293,RABAT!$A$6:$A$9,RABAT!C$6:C$9),"---")</f>
        <v>0</v>
      </c>
      <c r="G1293" s="107">
        <f t="shared" si="91"/>
        <v>24912</v>
      </c>
      <c r="H1293" s="117" t="s">
        <v>4940</v>
      </c>
      <c r="I1293" s="39" t="s">
        <v>1822</v>
      </c>
      <c r="J1293" s="40" t="s">
        <v>2365</v>
      </c>
      <c r="K1293" s="39" t="s">
        <v>2364</v>
      </c>
      <c r="M1293" s="7">
        <f t="shared" si="90"/>
        <v>0</v>
      </c>
    </row>
    <row r="1294" spans="1:13" ht="12.75" customHeight="1">
      <c r="A1294" s="3">
        <v>1299</v>
      </c>
      <c r="B1294" s="105" t="s">
        <v>5528</v>
      </c>
      <c r="C1294" s="105" t="s">
        <v>5529</v>
      </c>
      <c r="D1294" s="105" t="s">
        <v>4700</v>
      </c>
      <c r="E1294" s="114">
        <v>23801</v>
      </c>
      <c r="F1294" s="178">
        <f>IF(LOOKUP($J1294,RABAT!$A$6:$A$9,RABAT!$A$6:$A$9)=$J1294,LOOKUP($J1294,RABAT!$A$6:$A$9,RABAT!C$6:C$9),"---")</f>
        <v>0</v>
      </c>
      <c r="G1294" s="107">
        <f t="shared" si="91"/>
        <v>23801</v>
      </c>
      <c r="H1294" s="117" t="s">
        <v>4941</v>
      </c>
      <c r="I1294" s="39" t="s">
        <v>1822</v>
      </c>
      <c r="J1294" s="40" t="s">
        <v>2365</v>
      </c>
      <c r="K1294" s="39" t="s">
        <v>2364</v>
      </c>
      <c r="M1294" s="7">
        <f t="shared" si="90"/>
        <v>0</v>
      </c>
    </row>
    <row r="1295" spans="1:13" ht="12.75" customHeight="1">
      <c r="A1295" s="7">
        <v>1300</v>
      </c>
      <c r="B1295" s="105" t="s">
        <v>5530</v>
      </c>
      <c r="C1295" s="105" t="s">
        <v>5531</v>
      </c>
      <c r="D1295" s="105" t="s">
        <v>4700</v>
      </c>
      <c r="E1295" s="114">
        <v>39358</v>
      </c>
      <c r="F1295" s="178">
        <f>IF(LOOKUP($J1295,RABAT!$A$6:$A$9,RABAT!$A$6:$A$9)=$J1295,LOOKUP($J1295,RABAT!$A$6:$A$9,RABAT!C$6:C$9),"---")</f>
        <v>0</v>
      </c>
      <c r="G1295" s="107">
        <f t="shared" si="91"/>
        <v>39358</v>
      </c>
      <c r="H1295" s="117" t="s">
        <v>4942</v>
      </c>
      <c r="I1295" s="39" t="s">
        <v>1822</v>
      </c>
      <c r="J1295" s="40" t="s">
        <v>2365</v>
      </c>
      <c r="K1295" s="39" t="s">
        <v>2364</v>
      </c>
      <c r="M1295" s="7">
        <f t="shared" si="90"/>
        <v>0</v>
      </c>
    </row>
    <row r="1296" spans="1:13" ht="12.75" customHeight="1">
      <c r="A1296" s="3">
        <v>1301</v>
      </c>
      <c r="B1296" s="105" t="s">
        <v>5532</v>
      </c>
      <c r="C1296" s="105" t="s">
        <v>5533</v>
      </c>
      <c r="D1296" s="105" t="s">
        <v>4698</v>
      </c>
      <c r="E1296" s="114">
        <v>36933</v>
      </c>
      <c r="F1296" s="178">
        <f>IF(LOOKUP($J1296,RABAT!$A$6:$A$9,RABAT!$A$6:$A$9)=$J1296,LOOKUP($J1296,RABAT!$A$6:$A$9,RABAT!C$6:C$9),"---")</f>
        <v>0</v>
      </c>
      <c r="G1296" s="107">
        <f t="shared" si="91"/>
        <v>36933</v>
      </c>
      <c r="H1296" s="117" t="s">
        <v>4943</v>
      </c>
      <c r="I1296" s="39" t="s">
        <v>1822</v>
      </c>
      <c r="J1296" s="40" t="s">
        <v>2365</v>
      </c>
      <c r="K1296" s="39" t="s">
        <v>2364</v>
      </c>
      <c r="M1296" s="7">
        <f t="shared" si="90"/>
        <v>0</v>
      </c>
    </row>
    <row r="1297" spans="1:13" ht="12.75" customHeight="1">
      <c r="A1297" s="7">
        <v>1302</v>
      </c>
      <c r="B1297" s="105" t="s">
        <v>5534</v>
      </c>
      <c r="C1297" s="105" t="s">
        <v>5535</v>
      </c>
      <c r="D1297" s="105" t="s">
        <v>4700</v>
      </c>
      <c r="E1297" s="114">
        <v>35866</v>
      </c>
      <c r="F1297" s="178">
        <f>IF(LOOKUP($J1297,RABAT!$A$6:$A$9,RABAT!$A$6:$A$9)=$J1297,LOOKUP($J1297,RABAT!$A$6:$A$9,RABAT!C$6:C$9),"---")</f>
        <v>0</v>
      </c>
      <c r="G1297" s="107">
        <f t="shared" si="91"/>
        <v>35866</v>
      </c>
      <c r="H1297" s="117" t="s">
        <v>4944</v>
      </c>
      <c r="I1297" s="39" t="s">
        <v>1822</v>
      </c>
      <c r="J1297" s="40" t="s">
        <v>2365</v>
      </c>
      <c r="K1297" s="39" t="s">
        <v>2364</v>
      </c>
      <c r="M1297" s="7">
        <f t="shared" si="90"/>
        <v>0</v>
      </c>
    </row>
    <row r="1298" spans="1:13" ht="12.75" customHeight="1">
      <c r="A1298" s="3">
        <v>1303</v>
      </c>
      <c r="B1298" s="105" t="s">
        <v>5536</v>
      </c>
      <c r="C1298" s="105" t="s">
        <v>5537</v>
      </c>
      <c r="D1298" s="105" t="s">
        <v>4700</v>
      </c>
      <c r="E1298" s="114">
        <v>61182</v>
      </c>
      <c r="F1298" s="178">
        <f>IF(LOOKUP($J1298,RABAT!$A$6:$A$9,RABAT!$A$6:$A$9)=$J1298,LOOKUP($J1298,RABAT!$A$6:$A$9,RABAT!C$6:C$9),"---")</f>
        <v>0</v>
      </c>
      <c r="G1298" s="107">
        <f t="shared" si="91"/>
        <v>61182</v>
      </c>
      <c r="H1298" s="117" t="s">
        <v>3256</v>
      </c>
      <c r="I1298" s="39" t="s">
        <v>1822</v>
      </c>
      <c r="J1298" s="40" t="s">
        <v>2365</v>
      </c>
      <c r="K1298" s="39" t="s">
        <v>2364</v>
      </c>
      <c r="M1298" s="7">
        <f t="shared" si="90"/>
        <v>0</v>
      </c>
    </row>
    <row r="1299" spans="1:13" ht="12.75" customHeight="1">
      <c r="A1299" s="7">
        <v>1304</v>
      </c>
      <c r="B1299" s="105" t="s">
        <v>5538</v>
      </c>
      <c r="C1299" s="105" t="s">
        <v>5539</v>
      </c>
      <c r="D1299" s="105" t="s">
        <v>4700</v>
      </c>
      <c r="E1299" s="114">
        <v>59348</v>
      </c>
      <c r="F1299" s="178">
        <f>IF(LOOKUP($J1299,RABAT!$A$6:$A$9,RABAT!$A$6:$A$9)=$J1299,LOOKUP($J1299,RABAT!$A$6:$A$9,RABAT!C$6:C$9),"---")</f>
        <v>0</v>
      </c>
      <c r="G1299" s="107">
        <f t="shared" si="91"/>
        <v>59348</v>
      </c>
      <c r="H1299" s="117" t="s">
        <v>3257</v>
      </c>
      <c r="I1299" s="39" t="s">
        <v>1822</v>
      </c>
      <c r="J1299" s="40" t="s">
        <v>2365</v>
      </c>
      <c r="K1299" s="39" t="s">
        <v>2364</v>
      </c>
      <c r="M1299" s="7">
        <f t="shared" si="90"/>
        <v>0</v>
      </c>
    </row>
    <row r="1300" spans="1:13" ht="12.75" customHeight="1">
      <c r="A1300" s="3">
        <v>1305</v>
      </c>
      <c r="B1300" s="105" t="s">
        <v>5540</v>
      </c>
      <c r="C1300" s="105" t="s">
        <v>5541</v>
      </c>
      <c r="D1300" s="105" t="s">
        <v>4700</v>
      </c>
      <c r="E1300" s="114">
        <v>55213</v>
      </c>
      <c r="F1300" s="178">
        <f>IF(LOOKUP($J1300,RABAT!$A$6:$A$9,RABAT!$A$6:$A$9)=$J1300,LOOKUP($J1300,RABAT!$A$6:$A$9,RABAT!C$6:C$9),"---")</f>
        <v>0</v>
      </c>
      <c r="G1300" s="107">
        <f t="shared" si="91"/>
        <v>55213</v>
      </c>
      <c r="H1300" s="117" t="s">
        <v>3258</v>
      </c>
      <c r="I1300" s="39" t="s">
        <v>1822</v>
      </c>
      <c r="J1300" s="40" t="s">
        <v>2365</v>
      </c>
      <c r="K1300" s="39" t="s">
        <v>2364</v>
      </c>
      <c r="M1300" s="7">
        <f t="shared" si="90"/>
        <v>0</v>
      </c>
    </row>
    <row r="1301" spans="1:13" ht="12.75" customHeight="1">
      <c r="A1301" s="7">
        <v>1306</v>
      </c>
      <c r="B1301" s="105" t="s">
        <v>5542</v>
      </c>
      <c r="C1301" s="105" t="s">
        <v>5543</v>
      </c>
      <c r="D1301" s="105" t="s">
        <v>4700</v>
      </c>
      <c r="E1301" s="114">
        <v>47099</v>
      </c>
      <c r="F1301" s="178">
        <f>IF(LOOKUP($J1301,RABAT!$A$6:$A$9,RABAT!$A$6:$A$9)=$J1301,LOOKUP($J1301,RABAT!$A$6:$A$9,RABAT!C$6:C$9),"---")</f>
        <v>0</v>
      </c>
      <c r="G1301" s="107">
        <f t="shared" si="91"/>
        <v>47099</v>
      </c>
      <c r="H1301" s="117" t="s">
        <v>3259</v>
      </c>
      <c r="I1301" s="39" t="s">
        <v>1822</v>
      </c>
      <c r="J1301" s="40" t="s">
        <v>2365</v>
      </c>
      <c r="K1301" s="39" t="s">
        <v>2364</v>
      </c>
      <c r="M1301" s="7">
        <f t="shared" si="90"/>
        <v>0</v>
      </c>
    </row>
    <row r="1302" spans="1:13" ht="12.75" customHeight="1">
      <c r="A1302" s="3">
        <v>1307</v>
      </c>
      <c r="B1302" s="105" t="s">
        <v>5544</v>
      </c>
      <c r="C1302" s="105" t="s">
        <v>5545</v>
      </c>
      <c r="D1302" s="105" t="s">
        <v>4700</v>
      </c>
      <c r="E1302" s="114">
        <v>81949</v>
      </c>
      <c r="F1302" s="178">
        <f>IF(LOOKUP($J1302,RABAT!$A$6:$A$9,RABAT!$A$6:$A$9)=$J1302,LOOKUP($J1302,RABAT!$A$6:$A$9,RABAT!C$6:C$9),"---")</f>
        <v>0</v>
      </c>
      <c r="G1302" s="107">
        <f t="shared" si="91"/>
        <v>81949</v>
      </c>
      <c r="H1302" s="117" t="s">
        <v>3106</v>
      </c>
      <c r="I1302" s="39" t="s">
        <v>1822</v>
      </c>
      <c r="J1302" s="40" t="s">
        <v>2365</v>
      </c>
      <c r="K1302" s="39" t="s">
        <v>2364</v>
      </c>
      <c r="M1302" s="7">
        <f t="shared" si="90"/>
        <v>0</v>
      </c>
    </row>
    <row r="1303" spans="1:13" ht="12.75" customHeight="1">
      <c r="A1303" s="7">
        <v>1308</v>
      </c>
      <c r="B1303" s="105" t="s">
        <v>5546</v>
      </c>
      <c r="C1303" s="105" t="s">
        <v>5547</v>
      </c>
      <c r="D1303" s="105" t="s">
        <v>4700</v>
      </c>
      <c r="E1303" s="114">
        <v>77256</v>
      </c>
      <c r="F1303" s="178">
        <f>IF(LOOKUP($J1303,RABAT!$A$6:$A$9,RABAT!$A$6:$A$9)=$J1303,LOOKUP($J1303,RABAT!$A$6:$A$9,RABAT!C$6:C$9),"---")</f>
        <v>0</v>
      </c>
      <c r="G1303" s="107">
        <f t="shared" si="91"/>
        <v>77256</v>
      </c>
      <c r="H1303" s="117" t="s">
        <v>2833</v>
      </c>
      <c r="I1303" s="39" t="s">
        <v>1822</v>
      </c>
      <c r="J1303" s="40" t="s">
        <v>2365</v>
      </c>
      <c r="K1303" s="39" t="s">
        <v>2364</v>
      </c>
      <c r="M1303" s="7">
        <f t="shared" si="90"/>
        <v>0</v>
      </c>
    </row>
    <row r="1304" spans="1:13" ht="12.75" customHeight="1">
      <c r="A1304" s="3">
        <v>1309</v>
      </c>
      <c r="B1304" s="105" t="s">
        <v>5548</v>
      </c>
      <c r="C1304" s="105" t="s">
        <v>5549</v>
      </c>
      <c r="D1304" s="105" t="s">
        <v>4700</v>
      </c>
      <c r="E1304" s="114">
        <v>63949</v>
      </c>
      <c r="F1304" s="178">
        <f>IF(LOOKUP($J1304,RABAT!$A$6:$A$9,RABAT!$A$6:$A$9)=$J1304,LOOKUP($J1304,RABAT!$A$6:$A$9,RABAT!C$6:C$9),"---")</f>
        <v>0</v>
      </c>
      <c r="G1304" s="107">
        <f t="shared" si="91"/>
        <v>63949</v>
      </c>
      <c r="H1304" s="117" t="s">
        <v>2834</v>
      </c>
      <c r="I1304" s="39" t="s">
        <v>1822</v>
      </c>
      <c r="J1304" s="40" t="s">
        <v>2365</v>
      </c>
      <c r="K1304" s="39" t="s">
        <v>2364</v>
      </c>
      <c r="M1304" s="7">
        <f t="shared" si="90"/>
        <v>0</v>
      </c>
    </row>
    <row r="1305" spans="1:13" ht="12.75" customHeight="1">
      <c r="A1305" s="7">
        <v>1310</v>
      </c>
      <c r="B1305" s="105" t="s">
        <v>5550</v>
      </c>
      <c r="C1305" s="105" t="s">
        <v>5551</v>
      </c>
      <c r="D1305" s="105" t="s">
        <v>4700</v>
      </c>
      <c r="E1305" s="114">
        <v>60591</v>
      </c>
      <c r="F1305" s="178">
        <f>IF(LOOKUP($J1305,RABAT!$A$6:$A$9,RABAT!$A$6:$A$9)=$J1305,LOOKUP($J1305,RABAT!$A$6:$A$9,RABAT!C$6:C$9),"---")</f>
        <v>0</v>
      </c>
      <c r="G1305" s="107">
        <f t="shared" si="91"/>
        <v>60591</v>
      </c>
      <c r="H1305" s="117" t="s">
        <v>2835</v>
      </c>
      <c r="I1305" s="39" t="s">
        <v>1822</v>
      </c>
      <c r="J1305" s="40" t="s">
        <v>2365</v>
      </c>
      <c r="K1305" s="39" t="s">
        <v>2364</v>
      </c>
      <c r="M1305" s="7">
        <f t="shared" si="90"/>
        <v>0</v>
      </c>
    </row>
    <row r="1306" spans="1:13" ht="12.75" customHeight="1">
      <c r="A1306" s="3">
        <v>1311</v>
      </c>
      <c r="B1306" s="105" t="s">
        <v>5552</v>
      </c>
      <c r="C1306" s="105" t="s">
        <v>5553</v>
      </c>
      <c r="D1306" s="105" t="s">
        <v>4700</v>
      </c>
      <c r="E1306" s="106" t="s">
        <v>4664</v>
      </c>
      <c r="F1306" s="178">
        <f>IF(LOOKUP($J1306,RABAT!$A$6:$A$9,RABAT!$A$6:$A$9)=$J1306,LOOKUP($J1306,RABAT!$A$6:$A$9,RABAT!C$6:C$9),"---")</f>
        <v>0</v>
      </c>
      <c r="G1306" s="107" t="s">
        <v>4664</v>
      </c>
      <c r="H1306" s="117" t="s">
        <v>5399</v>
      </c>
      <c r="I1306" s="39" t="s">
        <v>1822</v>
      </c>
      <c r="J1306" s="40" t="s">
        <v>2365</v>
      </c>
      <c r="K1306" s="39" t="s">
        <v>2364</v>
      </c>
      <c r="M1306" s="7">
        <f t="shared" si="90"/>
        <v>0</v>
      </c>
    </row>
    <row r="1307" spans="1:13" ht="12.75" customHeight="1">
      <c r="A1307" s="7">
        <v>1312</v>
      </c>
      <c r="B1307" s="105" t="s">
        <v>5562</v>
      </c>
      <c r="C1307" s="105" t="s">
        <v>5563</v>
      </c>
      <c r="D1307" s="105" t="s">
        <v>4700</v>
      </c>
      <c r="E1307" s="106" t="s">
        <v>4664</v>
      </c>
      <c r="F1307" s="178">
        <f>IF(LOOKUP($J1307,RABAT!$A$6:$A$9,RABAT!$A$6:$A$9)=$J1307,LOOKUP($J1307,RABAT!$A$6:$A$9,RABAT!C$6:C$9),"---")</f>
        <v>0</v>
      </c>
      <c r="G1307" s="107" t="s">
        <v>4664</v>
      </c>
      <c r="H1307" s="117" t="s">
        <v>5402</v>
      </c>
      <c r="I1307" s="39" t="s">
        <v>1822</v>
      </c>
      <c r="J1307" s="40" t="s">
        <v>2365</v>
      </c>
      <c r="K1307" s="39" t="s">
        <v>2364</v>
      </c>
      <c r="M1307" s="7">
        <f t="shared" si="90"/>
        <v>0</v>
      </c>
    </row>
    <row r="1308" spans="1:13" ht="12.75" customHeight="1">
      <c r="A1308" s="3">
        <v>1313</v>
      </c>
      <c r="B1308" s="105" t="s">
        <v>5564</v>
      </c>
      <c r="C1308" s="105" t="s">
        <v>5565</v>
      </c>
      <c r="D1308" s="105" t="s">
        <v>4700</v>
      </c>
      <c r="E1308" s="106" t="s">
        <v>4664</v>
      </c>
      <c r="F1308" s="178">
        <f>IF(LOOKUP($J1308,RABAT!$A$6:$A$9,RABAT!$A$6:$A$9)=$J1308,LOOKUP($J1308,RABAT!$A$6:$A$9,RABAT!C$6:C$9),"---")</f>
        <v>0</v>
      </c>
      <c r="G1308" s="107" t="s">
        <v>4664</v>
      </c>
      <c r="H1308" s="117" t="s">
        <v>5405</v>
      </c>
      <c r="I1308" s="39" t="s">
        <v>1822</v>
      </c>
      <c r="J1308" s="40" t="s">
        <v>2365</v>
      </c>
      <c r="K1308" s="39" t="s">
        <v>2364</v>
      </c>
      <c r="M1308" s="7">
        <f t="shared" si="90"/>
        <v>0</v>
      </c>
    </row>
    <row r="1309" spans="1:13" ht="12.75" customHeight="1">
      <c r="A1309" s="7">
        <v>1314</v>
      </c>
      <c r="B1309" s="105" t="s">
        <v>5570</v>
      </c>
      <c r="C1309" s="105" t="s">
        <v>5571</v>
      </c>
      <c r="D1309" s="105" t="s">
        <v>4700</v>
      </c>
      <c r="E1309" s="106" t="s">
        <v>4664</v>
      </c>
      <c r="F1309" s="178">
        <f>IF(LOOKUP($J1309,RABAT!$A$6:$A$9,RABAT!$A$6:$A$9)=$J1309,LOOKUP($J1309,RABAT!$A$6:$A$9,RABAT!C$6:C$9),"---")</f>
        <v>0</v>
      </c>
      <c r="G1309" s="107" t="s">
        <v>4664</v>
      </c>
      <c r="H1309" s="117" t="s">
        <v>3107</v>
      </c>
      <c r="I1309" s="39" t="s">
        <v>1822</v>
      </c>
      <c r="J1309" s="40" t="s">
        <v>2365</v>
      </c>
      <c r="K1309" s="39" t="s">
        <v>2364</v>
      </c>
      <c r="M1309" s="7">
        <f t="shared" si="90"/>
        <v>0</v>
      </c>
    </row>
    <row r="1310" spans="1:13" ht="12.75" customHeight="1">
      <c r="A1310" s="3">
        <v>1315</v>
      </c>
      <c r="B1310" s="105" t="s">
        <v>5572</v>
      </c>
      <c r="C1310" s="105" t="s">
        <v>5573</v>
      </c>
      <c r="D1310" s="105" t="s">
        <v>4700</v>
      </c>
      <c r="E1310" s="106" t="s">
        <v>4664</v>
      </c>
      <c r="F1310" s="178">
        <f>IF(LOOKUP($J1310,RABAT!$A$6:$A$9,RABAT!$A$6:$A$9)=$J1310,LOOKUP($J1310,RABAT!$A$6:$A$9,RABAT!C$6:C$9),"---")</f>
        <v>0</v>
      </c>
      <c r="G1310" s="107" t="s">
        <v>4664</v>
      </c>
      <c r="H1310" s="117" t="s">
        <v>3108</v>
      </c>
      <c r="I1310" s="39" t="s">
        <v>1822</v>
      </c>
      <c r="J1310" s="40" t="s">
        <v>2365</v>
      </c>
      <c r="K1310" s="39" t="s">
        <v>2364</v>
      </c>
      <c r="M1310" s="7">
        <f t="shared" si="90"/>
        <v>0</v>
      </c>
    </row>
    <row r="1311" spans="1:13" ht="12.75" customHeight="1">
      <c r="A1311" s="7">
        <v>1316</v>
      </c>
      <c r="B1311" s="105" t="s">
        <v>5574</v>
      </c>
      <c r="C1311" s="105" t="s">
        <v>5575</v>
      </c>
      <c r="D1311" s="105" t="s">
        <v>4700</v>
      </c>
      <c r="E1311" s="106" t="s">
        <v>4664</v>
      </c>
      <c r="F1311" s="178">
        <f>IF(LOOKUP($J1311,RABAT!$A$6:$A$9,RABAT!$A$6:$A$9)=$J1311,LOOKUP($J1311,RABAT!$A$6:$A$9,RABAT!C$6:C$9),"---")</f>
        <v>0</v>
      </c>
      <c r="G1311" s="107" t="s">
        <v>4664</v>
      </c>
      <c r="H1311" s="117" t="s">
        <v>5576</v>
      </c>
      <c r="I1311" s="39" t="s">
        <v>1822</v>
      </c>
      <c r="J1311" s="40" t="s">
        <v>2365</v>
      </c>
      <c r="K1311" s="39" t="s">
        <v>2364</v>
      </c>
      <c r="M1311" s="7">
        <f t="shared" si="90"/>
        <v>0</v>
      </c>
    </row>
    <row r="1312" spans="1:13" ht="12.75" customHeight="1">
      <c r="A1312" s="3">
        <v>1317</v>
      </c>
      <c r="B1312" s="105" t="s">
        <v>5583</v>
      </c>
      <c r="C1312" s="105" t="s">
        <v>5584</v>
      </c>
      <c r="D1312" s="105" t="s">
        <v>4700</v>
      </c>
      <c r="E1312" s="106" t="s">
        <v>4664</v>
      </c>
      <c r="F1312" s="178">
        <f>IF(LOOKUP($J1312,RABAT!$A$6:$A$9,RABAT!$A$6:$A$9)=$J1312,LOOKUP($J1312,RABAT!$A$6:$A$9,RABAT!C$6:C$9),"---")</f>
        <v>0</v>
      </c>
      <c r="G1312" s="107" t="s">
        <v>4664</v>
      </c>
      <c r="H1312" s="117" t="s">
        <v>5413</v>
      </c>
      <c r="I1312" s="39" t="s">
        <v>1822</v>
      </c>
      <c r="J1312" s="40" t="s">
        <v>2365</v>
      </c>
      <c r="K1312" s="39" t="s">
        <v>2364</v>
      </c>
      <c r="M1312" s="7">
        <f t="shared" si="90"/>
        <v>0</v>
      </c>
    </row>
    <row r="1313" spans="1:13" ht="12.75" customHeight="1">
      <c r="A1313" s="7">
        <v>1318</v>
      </c>
      <c r="B1313" s="105" t="s">
        <v>5585</v>
      </c>
      <c r="C1313" s="105" t="s">
        <v>5586</v>
      </c>
      <c r="D1313" s="105" t="s">
        <v>4700</v>
      </c>
      <c r="E1313" s="106" t="s">
        <v>4664</v>
      </c>
      <c r="F1313" s="178">
        <f>IF(LOOKUP($J1313,RABAT!$A$6:$A$9,RABAT!$A$6:$A$9)=$J1313,LOOKUP($J1313,RABAT!$A$6:$A$9,RABAT!C$6:C$9),"---")</f>
        <v>0</v>
      </c>
      <c r="G1313" s="107" t="s">
        <v>4664</v>
      </c>
      <c r="H1313" s="118" t="s">
        <v>5416</v>
      </c>
      <c r="I1313" s="67" t="s">
        <v>1822</v>
      </c>
      <c r="J1313" s="68" t="s">
        <v>2365</v>
      </c>
      <c r="K1313" s="67" t="s">
        <v>2364</v>
      </c>
      <c r="M1313" s="7">
        <f t="shared" si="90"/>
        <v>0</v>
      </c>
    </row>
    <row r="1314" spans="1:13" s="3" customFormat="1" ht="12.75" customHeight="1">
      <c r="A1314" s="3">
        <v>1319</v>
      </c>
      <c r="B1314" s="129" t="s">
        <v>4678</v>
      </c>
      <c r="C1314" s="130" t="s">
        <v>4838</v>
      </c>
      <c r="D1314" s="131" t="s">
        <v>4696</v>
      </c>
      <c r="E1314" s="132" t="s">
        <v>4683</v>
      </c>
      <c r="F1314" s="176" t="s">
        <v>4684</v>
      </c>
      <c r="G1314" s="133" t="s">
        <v>4685</v>
      </c>
      <c r="H1314" s="5" t="s">
        <v>4680</v>
      </c>
      <c r="I1314" s="5" t="s">
        <v>4681</v>
      </c>
      <c r="J1314" s="5" t="s">
        <v>4682</v>
      </c>
      <c r="K1314" s="5" t="s">
        <v>2363</v>
      </c>
      <c r="M1314" s="7">
        <f t="shared" si="90"/>
        <v>0</v>
      </c>
    </row>
    <row r="1315" spans="1:13" ht="12.75" customHeight="1">
      <c r="A1315" s="7">
        <v>1320</v>
      </c>
      <c r="B1315" s="105" t="s">
        <v>5461</v>
      </c>
      <c r="C1315" s="105" t="s">
        <v>5462</v>
      </c>
      <c r="D1315" s="105" t="s">
        <v>4697</v>
      </c>
      <c r="E1315" s="114">
        <v>335</v>
      </c>
      <c r="F1315" s="178">
        <f>IF(LOOKUP($J1315,RABAT!$A$6:$A$9,RABAT!$A$6:$A$9)=$J1315,LOOKUP($J1315,RABAT!$A$6:$A$9,RABAT!C$6:C$9),"---")</f>
        <v>0</v>
      </c>
      <c r="G1315" s="107">
        <f t="shared" ref="G1315:G1345" si="92">CEILING(E1315-(E1315*F1315),0.1)</f>
        <v>335</v>
      </c>
      <c r="H1315" s="117" t="s">
        <v>1854</v>
      </c>
      <c r="I1315" s="39" t="s">
        <v>1468</v>
      </c>
      <c r="J1315" s="40" t="s">
        <v>2365</v>
      </c>
      <c r="K1315" s="39" t="s">
        <v>2364</v>
      </c>
      <c r="M1315" s="7">
        <f t="shared" si="90"/>
        <v>0</v>
      </c>
    </row>
    <row r="1316" spans="1:13" ht="12.75" customHeight="1">
      <c r="A1316" s="3">
        <v>1321</v>
      </c>
      <c r="B1316" s="105" t="s">
        <v>5459</v>
      </c>
      <c r="C1316" s="105" t="s">
        <v>5460</v>
      </c>
      <c r="D1316" s="105" t="s">
        <v>4697</v>
      </c>
      <c r="E1316" s="114">
        <v>405</v>
      </c>
      <c r="F1316" s="178">
        <f>IF(LOOKUP($J1316,RABAT!$A$6:$A$9,RABAT!$A$6:$A$9)=$J1316,LOOKUP($J1316,RABAT!$A$6:$A$9,RABAT!C$6:C$9),"---")</f>
        <v>0</v>
      </c>
      <c r="G1316" s="107">
        <f t="shared" si="92"/>
        <v>405</v>
      </c>
      <c r="H1316" s="117" t="s">
        <v>3569</v>
      </c>
      <c r="I1316" s="39" t="s">
        <v>1468</v>
      </c>
      <c r="J1316" s="40" t="s">
        <v>2365</v>
      </c>
      <c r="K1316" s="39" t="s">
        <v>2364</v>
      </c>
      <c r="M1316" s="7">
        <f t="shared" si="90"/>
        <v>0</v>
      </c>
    </row>
    <row r="1317" spans="1:13" ht="12.75" customHeight="1">
      <c r="A1317" s="7">
        <v>1322</v>
      </c>
      <c r="B1317" s="105" t="s">
        <v>5471</v>
      </c>
      <c r="C1317" s="105" t="s">
        <v>5472</v>
      </c>
      <c r="D1317" s="105" t="s">
        <v>4697</v>
      </c>
      <c r="E1317" s="114">
        <v>433</v>
      </c>
      <c r="F1317" s="178">
        <f>IF(LOOKUP($J1317,RABAT!$A$6:$A$9,RABAT!$A$6:$A$9)=$J1317,LOOKUP($J1317,RABAT!$A$6:$A$9,RABAT!C$6:C$9),"---")</f>
        <v>0</v>
      </c>
      <c r="G1317" s="107">
        <f t="shared" si="92"/>
        <v>433</v>
      </c>
      <c r="H1317" s="117" t="s">
        <v>1857</v>
      </c>
      <c r="I1317" s="39" t="s">
        <v>1468</v>
      </c>
      <c r="J1317" s="40" t="s">
        <v>2365</v>
      </c>
      <c r="K1317" s="39" t="s">
        <v>2364</v>
      </c>
      <c r="M1317" s="7">
        <f t="shared" si="90"/>
        <v>0</v>
      </c>
    </row>
    <row r="1318" spans="1:13" ht="12.75" customHeight="1">
      <c r="A1318" s="3">
        <v>1323</v>
      </c>
      <c r="B1318" s="105" t="s">
        <v>5469</v>
      </c>
      <c r="C1318" s="105" t="s">
        <v>5470</v>
      </c>
      <c r="D1318" s="105" t="s">
        <v>4697</v>
      </c>
      <c r="E1318" s="114">
        <v>383</v>
      </c>
      <c r="F1318" s="178">
        <f>IF(LOOKUP($J1318,RABAT!$A$6:$A$9,RABAT!$A$6:$A$9)=$J1318,LOOKUP($J1318,RABAT!$A$6:$A$9,RABAT!C$6:C$9),"---")</f>
        <v>0</v>
      </c>
      <c r="G1318" s="107">
        <f t="shared" si="92"/>
        <v>383</v>
      </c>
      <c r="H1318" s="117" t="s">
        <v>5263</v>
      </c>
      <c r="I1318" s="39" t="s">
        <v>1468</v>
      </c>
      <c r="J1318" s="40" t="s">
        <v>2365</v>
      </c>
      <c r="K1318" s="39" t="s">
        <v>2364</v>
      </c>
      <c r="M1318" s="7">
        <f t="shared" si="90"/>
        <v>0</v>
      </c>
    </row>
    <row r="1319" spans="1:13" ht="12.75" customHeight="1">
      <c r="A1319" s="7">
        <v>1324</v>
      </c>
      <c r="B1319" s="105" t="s">
        <v>5477</v>
      </c>
      <c r="C1319" s="105" t="s">
        <v>5478</v>
      </c>
      <c r="D1319" s="105" t="s">
        <v>4698</v>
      </c>
      <c r="E1319" s="114">
        <v>642</v>
      </c>
      <c r="F1319" s="178">
        <f>IF(LOOKUP($J1319,RABAT!$A$6:$A$9,RABAT!$A$6:$A$9)=$J1319,LOOKUP($J1319,RABAT!$A$6:$A$9,RABAT!C$6:C$9),"---")</f>
        <v>0</v>
      </c>
      <c r="G1319" s="107">
        <f t="shared" si="92"/>
        <v>642</v>
      </c>
      <c r="H1319" s="117" t="s">
        <v>5479</v>
      </c>
      <c r="I1319" s="39" t="s">
        <v>1468</v>
      </c>
      <c r="J1319" s="40" t="s">
        <v>2365</v>
      </c>
      <c r="K1319" s="39" t="s">
        <v>2364</v>
      </c>
      <c r="M1319" s="7">
        <f t="shared" si="90"/>
        <v>0</v>
      </c>
    </row>
    <row r="1320" spans="1:13" ht="12.75" customHeight="1">
      <c r="A1320" s="3">
        <v>1325</v>
      </c>
      <c r="B1320" s="105" t="s">
        <v>5475</v>
      </c>
      <c r="C1320" s="105" t="s">
        <v>5476</v>
      </c>
      <c r="D1320" s="105" t="s">
        <v>4697</v>
      </c>
      <c r="E1320" s="114">
        <v>648</v>
      </c>
      <c r="F1320" s="178">
        <f>IF(LOOKUP($J1320,RABAT!$A$6:$A$9,RABAT!$A$6:$A$9)=$J1320,LOOKUP($J1320,RABAT!$A$6:$A$9,RABAT!C$6:C$9),"---")</f>
        <v>0</v>
      </c>
      <c r="G1320" s="107">
        <f t="shared" si="92"/>
        <v>648</v>
      </c>
      <c r="H1320" s="117" t="s">
        <v>5269</v>
      </c>
      <c r="I1320" s="39" t="s">
        <v>1468</v>
      </c>
      <c r="J1320" s="40" t="s">
        <v>2365</v>
      </c>
      <c r="K1320" s="39" t="s">
        <v>2364</v>
      </c>
      <c r="M1320" s="7">
        <f t="shared" si="90"/>
        <v>0</v>
      </c>
    </row>
    <row r="1321" spans="1:13" ht="12.75" customHeight="1">
      <c r="A1321" s="7">
        <v>1326</v>
      </c>
      <c r="B1321" s="105" t="s">
        <v>5473</v>
      </c>
      <c r="C1321" s="105" t="s">
        <v>5474</v>
      </c>
      <c r="D1321" s="105" t="s">
        <v>4697</v>
      </c>
      <c r="E1321" s="114">
        <v>648</v>
      </c>
      <c r="F1321" s="178">
        <f>IF(LOOKUP($J1321,RABAT!$A$6:$A$9,RABAT!$A$6:$A$9)=$J1321,LOOKUP($J1321,RABAT!$A$6:$A$9,RABAT!C$6:C$9),"---")</f>
        <v>0</v>
      </c>
      <c r="G1321" s="107">
        <f t="shared" si="92"/>
        <v>648</v>
      </c>
      <c r="H1321" s="117" t="s">
        <v>5272</v>
      </c>
      <c r="I1321" s="39" t="s">
        <v>1468</v>
      </c>
      <c r="J1321" s="40" t="s">
        <v>2365</v>
      </c>
      <c r="K1321" s="39" t="s">
        <v>2364</v>
      </c>
      <c r="M1321" s="7">
        <f t="shared" si="90"/>
        <v>0</v>
      </c>
    </row>
    <row r="1322" spans="1:13" ht="12.75" customHeight="1">
      <c r="A1322" s="3">
        <v>1327</v>
      </c>
      <c r="B1322" s="105" t="s">
        <v>5484</v>
      </c>
      <c r="C1322" s="105" t="s">
        <v>5485</v>
      </c>
      <c r="D1322" s="105" t="s">
        <v>4698</v>
      </c>
      <c r="E1322" s="114">
        <v>969</v>
      </c>
      <c r="F1322" s="178">
        <f>IF(LOOKUP($J1322,RABAT!$A$6:$A$9,RABAT!$A$6:$A$9)=$J1322,LOOKUP($J1322,RABAT!$A$6:$A$9,RABAT!C$6:C$9),"---")</f>
        <v>0</v>
      </c>
      <c r="G1322" s="107">
        <f t="shared" si="92"/>
        <v>969</v>
      </c>
      <c r="H1322" s="117" t="s">
        <v>4855</v>
      </c>
      <c r="I1322" s="39" t="s">
        <v>1468</v>
      </c>
      <c r="J1322" s="40" t="s">
        <v>2365</v>
      </c>
      <c r="K1322" s="39" t="s">
        <v>2364</v>
      </c>
      <c r="M1322" s="7">
        <f t="shared" si="90"/>
        <v>0</v>
      </c>
    </row>
    <row r="1323" spans="1:13" ht="12.75" customHeight="1">
      <c r="A1323" s="7">
        <v>1328</v>
      </c>
      <c r="B1323" s="105" t="s">
        <v>5486</v>
      </c>
      <c r="C1323" s="105" t="s">
        <v>5487</v>
      </c>
      <c r="D1323" s="105" t="s">
        <v>4698</v>
      </c>
      <c r="E1323" s="114">
        <v>979</v>
      </c>
      <c r="F1323" s="178">
        <f>IF(LOOKUP($J1323,RABAT!$A$6:$A$9,RABAT!$A$6:$A$9)=$J1323,LOOKUP($J1323,RABAT!$A$6:$A$9,RABAT!C$6:C$9),"---")</f>
        <v>0</v>
      </c>
      <c r="G1323" s="107">
        <f t="shared" si="92"/>
        <v>979</v>
      </c>
      <c r="H1323" s="117" t="s">
        <v>5275</v>
      </c>
      <c r="I1323" s="39" t="s">
        <v>1468</v>
      </c>
      <c r="J1323" s="40" t="s">
        <v>2365</v>
      </c>
      <c r="K1323" s="39" t="s">
        <v>2364</v>
      </c>
      <c r="M1323" s="7">
        <f t="shared" si="90"/>
        <v>0</v>
      </c>
    </row>
    <row r="1324" spans="1:13" ht="12.75" customHeight="1">
      <c r="A1324" s="3">
        <v>1329</v>
      </c>
      <c r="B1324" s="105" t="s">
        <v>5480</v>
      </c>
      <c r="C1324" s="105" t="s">
        <v>5481</v>
      </c>
      <c r="D1324" s="105" t="s">
        <v>4698</v>
      </c>
      <c r="E1324" s="114">
        <v>979</v>
      </c>
      <c r="F1324" s="178">
        <f>IF(LOOKUP($J1324,RABAT!$A$6:$A$9,RABAT!$A$6:$A$9)=$J1324,LOOKUP($J1324,RABAT!$A$6:$A$9,RABAT!C$6:C$9),"---")</f>
        <v>0</v>
      </c>
      <c r="G1324" s="107">
        <f t="shared" si="92"/>
        <v>979</v>
      </c>
      <c r="H1324" s="117" t="s">
        <v>5278</v>
      </c>
      <c r="I1324" s="39" t="s">
        <v>1468</v>
      </c>
      <c r="J1324" s="40" t="s">
        <v>2365</v>
      </c>
      <c r="K1324" s="39" t="s">
        <v>2364</v>
      </c>
      <c r="M1324" s="7">
        <f t="shared" si="90"/>
        <v>0</v>
      </c>
    </row>
    <row r="1325" spans="1:13" ht="12.75" customHeight="1">
      <c r="A1325" s="7">
        <v>1330</v>
      </c>
      <c r="B1325" s="105" t="s">
        <v>5482</v>
      </c>
      <c r="C1325" s="105" t="s">
        <v>5483</v>
      </c>
      <c r="D1325" s="105" t="s">
        <v>4698</v>
      </c>
      <c r="E1325" s="114">
        <v>930</v>
      </c>
      <c r="F1325" s="178">
        <f>IF(LOOKUP($J1325,RABAT!$A$6:$A$9,RABAT!$A$6:$A$9)=$J1325,LOOKUP($J1325,RABAT!$A$6:$A$9,RABAT!C$6:C$9),"---")</f>
        <v>0</v>
      </c>
      <c r="G1325" s="107">
        <f t="shared" si="92"/>
        <v>930</v>
      </c>
      <c r="H1325" s="117" t="s">
        <v>4874</v>
      </c>
      <c r="I1325" s="39" t="s">
        <v>1468</v>
      </c>
      <c r="J1325" s="40" t="s">
        <v>2365</v>
      </c>
      <c r="K1325" s="39" t="s">
        <v>2364</v>
      </c>
      <c r="M1325" s="7">
        <f t="shared" si="90"/>
        <v>0</v>
      </c>
    </row>
    <row r="1326" spans="1:13" ht="12.75" customHeight="1">
      <c r="A1326" s="3">
        <v>1331</v>
      </c>
      <c r="B1326" s="105" t="s">
        <v>5488</v>
      </c>
      <c r="C1326" s="105" t="s">
        <v>5489</v>
      </c>
      <c r="D1326" s="105" t="s">
        <v>4697</v>
      </c>
      <c r="E1326" s="114">
        <v>882</v>
      </c>
      <c r="F1326" s="178">
        <f>IF(LOOKUP($J1326,RABAT!$A$6:$A$9,RABAT!$A$6:$A$9)=$J1326,LOOKUP($J1326,RABAT!$A$6:$A$9,RABAT!C$6:C$9),"---")</f>
        <v>0</v>
      </c>
      <c r="G1326" s="107">
        <f t="shared" si="92"/>
        <v>882</v>
      </c>
      <c r="H1326" s="117" t="s">
        <v>5281</v>
      </c>
      <c r="I1326" s="39" t="s">
        <v>1468</v>
      </c>
      <c r="J1326" s="40" t="s">
        <v>2365</v>
      </c>
      <c r="K1326" s="39" t="s">
        <v>2364</v>
      </c>
      <c r="M1326" s="7">
        <f t="shared" si="90"/>
        <v>0</v>
      </c>
    </row>
    <row r="1327" spans="1:13" ht="12.75" customHeight="1">
      <c r="A1327" s="7">
        <v>1332</v>
      </c>
      <c r="B1327" s="105" t="s">
        <v>5492</v>
      </c>
      <c r="C1327" s="105" t="s">
        <v>5493</v>
      </c>
      <c r="D1327" s="105" t="s">
        <v>4697</v>
      </c>
      <c r="E1327" s="114">
        <v>882</v>
      </c>
      <c r="F1327" s="178">
        <f>IF(LOOKUP($J1327,RABAT!$A$6:$A$9,RABAT!$A$6:$A$9)=$J1327,LOOKUP($J1327,RABAT!$A$6:$A$9,RABAT!C$6:C$9),"---")</f>
        <v>0</v>
      </c>
      <c r="G1327" s="107">
        <f t="shared" si="92"/>
        <v>882</v>
      </c>
      <c r="H1327" s="117" t="s">
        <v>5284</v>
      </c>
      <c r="I1327" s="39" t="s">
        <v>1468</v>
      </c>
      <c r="J1327" s="40" t="s">
        <v>2365</v>
      </c>
      <c r="K1327" s="39" t="s">
        <v>2364</v>
      </c>
      <c r="M1327" s="7">
        <f t="shared" si="90"/>
        <v>0</v>
      </c>
    </row>
    <row r="1328" spans="1:13" ht="12.75" customHeight="1">
      <c r="A1328" s="3">
        <v>1333</v>
      </c>
      <c r="B1328" s="105" t="s">
        <v>5490</v>
      </c>
      <c r="C1328" s="105" t="s">
        <v>5491</v>
      </c>
      <c r="D1328" s="105" t="s">
        <v>4698</v>
      </c>
      <c r="E1328" s="114">
        <v>1247</v>
      </c>
      <c r="F1328" s="178">
        <f>IF(LOOKUP($J1328,RABAT!$A$6:$A$9,RABAT!$A$6:$A$9)=$J1328,LOOKUP($J1328,RABAT!$A$6:$A$9,RABAT!C$6:C$9),"---")</f>
        <v>0</v>
      </c>
      <c r="G1328" s="107">
        <f t="shared" si="92"/>
        <v>1247</v>
      </c>
      <c r="H1328" s="117" t="s">
        <v>5287</v>
      </c>
      <c r="I1328" s="39" t="s">
        <v>1468</v>
      </c>
      <c r="J1328" s="40" t="s">
        <v>2365</v>
      </c>
      <c r="K1328" s="39" t="s">
        <v>2364</v>
      </c>
      <c r="M1328" s="7">
        <f t="shared" si="90"/>
        <v>0</v>
      </c>
    </row>
    <row r="1329" spans="1:13" ht="12.75" customHeight="1">
      <c r="A1329" s="7">
        <v>1334</v>
      </c>
      <c r="B1329" s="105" t="s">
        <v>5417</v>
      </c>
      <c r="C1329" s="105" t="s">
        <v>5418</v>
      </c>
      <c r="D1329" s="105" t="s">
        <v>4698</v>
      </c>
      <c r="E1329" s="114">
        <v>1247</v>
      </c>
      <c r="F1329" s="178">
        <f>IF(LOOKUP($J1329,RABAT!$A$6:$A$9,RABAT!$A$6:$A$9)=$J1329,LOOKUP($J1329,RABAT!$A$6:$A$9,RABAT!C$6:C$9),"---")</f>
        <v>0</v>
      </c>
      <c r="G1329" s="107">
        <f t="shared" si="92"/>
        <v>1247</v>
      </c>
      <c r="H1329" s="117" t="s">
        <v>4875</v>
      </c>
      <c r="I1329" s="39" t="s">
        <v>1468</v>
      </c>
      <c r="J1329" s="40" t="s">
        <v>2365</v>
      </c>
      <c r="K1329" s="39" t="s">
        <v>2364</v>
      </c>
      <c r="M1329" s="7">
        <f t="shared" si="90"/>
        <v>0</v>
      </c>
    </row>
    <row r="1330" spans="1:13" ht="12.75" customHeight="1">
      <c r="A1330" s="3">
        <v>1335</v>
      </c>
      <c r="B1330" s="105" t="s">
        <v>5463</v>
      </c>
      <c r="C1330" s="105" t="s">
        <v>5464</v>
      </c>
      <c r="D1330" s="105" t="s">
        <v>4698</v>
      </c>
      <c r="E1330" s="114">
        <v>1451</v>
      </c>
      <c r="F1330" s="178">
        <f>IF(LOOKUP($J1330,RABAT!$A$6:$A$9,RABAT!$A$6:$A$9)=$J1330,LOOKUP($J1330,RABAT!$A$6:$A$9,RABAT!C$6:C$9),"---")</f>
        <v>0</v>
      </c>
      <c r="G1330" s="107">
        <f t="shared" si="92"/>
        <v>1451</v>
      </c>
      <c r="H1330" s="117" t="s">
        <v>5290</v>
      </c>
      <c r="I1330" s="39" t="s">
        <v>1468</v>
      </c>
      <c r="J1330" s="40" t="s">
        <v>2365</v>
      </c>
      <c r="K1330" s="39" t="s">
        <v>2364</v>
      </c>
      <c r="M1330" s="7">
        <f t="shared" si="90"/>
        <v>0</v>
      </c>
    </row>
    <row r="1331" spans="1:13" ht="12.75" customHeight="1">
      <c r="A1331" s="7">
        <v>1336</v>
      </c>
      <c r="B1331" s="105" t="s">
        <v>5465</v>
      </c>
      <c r="C1331" s="105" t="s">
        <v>5466</v>
      </c>
      <c r="D1331" s="105" t="s">
        <v>4698</v>
      </c>
      <c r="E1331" s="114">
        <v>1465</v>
      </c>
      <c r="F1331" s="178">
        <f>IF(LOOKUP($J1331,RABAT!$A$6:$A$9,RABAT!$A$6:$A$9)=$J1331,LOOKUP($J1331,RABAT!$A$6:$A$9,RABAT!C$6:C$9),"---")</f>
        <v>0</v>
      </c>
      <c r="G1331" s="107">
        <f t="shared" si="92"/>
        <v>1465</v>
      </c>
      <c r="H1331" s="117" t="s">
        <v>5293</v>
      </c>
      <c r="I1331" s="39" t="s">
        <v>1468</v>
      </c>
      <c r="J1331" s="40" t="s">
        <v>2365</v>
      </c>
      <c r="K1331" s="39" t="s">
        <v>2364</v>
      </c>
      <c r="M1331" s="7">
        <f t="shared" si="90"/>
        <v>0</v>
      </c>
    </row>
    <row r="1332" spans="1:13" ht="12.75" customHeight="1">
      <c r="A1332" s="3">
        <v>1337</v>
      </c>
      <c r="B1332" s="105" t="s">
        <v>5494</v>
      </c>
      <c r="C1332" s="105" t="s">
        <v>5495</v>
      </c>
      <c r="D1332" s="105" t="s">
        <v>4698</v>
      </c>
      <c r="E1332" s="114">
        <v>1381</v>
      </c>
      <c r="F1332" s="178">
        <f>IF(LOOKUP($J1332,RABAT!$A$6:$A$9,RABAT!$A$6:$A$9)=$J1332,LOOKUP($J1332,RABAT!$A$6:$A$9,RABAT!C$6:C$9),"---")</f>
        <v>0</v>
      </c>
      <c r="G1332" s="107">
        <f t="shared" si="92"/>
        <v>1381</v>
      </c>
      <c r="H1332" s="117" t="s">
        <v>5296</v>
      </c>
      <c r="I1332" s="39" t="s">
        <v>1468</v>
      </c>
      <c r="J1332" s="40" t="s">
        <v>2365</v>
      </c>
      <c r="K1332" s="39" t="s">
        <v>2364</v>
      </c>
      <c r="M1332" s="7">
        <f t="shared" si="90"/>
        <v>0</v>
      </c>
    </row>
    <row r="1333" spans="1:13" ht="12.75" customHeight="1">
      <c r="A1333" s="7">
        <v>1338</v>
      </c>
      <c r="B1333" s="105" t="s">
        <v>5467</v>
      </c>
      <c r="C1333" s="105" t="s">
        <v>5468</v>
      </c>
      <c r="D1333" s="105" t="s">
        <v>4698</v>
      </c>
      <c r="E1333" s="114">
        <v>1577</v>
      </c>
      <c r="F1333" s="178">
        <f>IF(LOOKUP($J1333,RABAT!$A$6:$A$9,RABAT!$A$6:$A$9)=$J1333,LOOKUP($J1333,RABAT!$A$6:$A$9,RABAT!C$6:C$9),"---")</f>
        <v>0</v>
      </c>
      <c r="G1333" s="107">
        <f t="shared" si="92"/>
        <v>1577</v>
      </c>
      <c r="H1333" s="117" t="s">
        <v>4914</v>
      </c>
      <c r="I1333" s="39" t="s">
        <v>1468</v>
      </c>
      <c r="J1333" s="40" t="s">
        <v>2365</v>
      </c>
      <c r="K1333" s="39" t="s">
        <v>2364</v>
      </c>
      <c r="M1333" s="7">
        <f t="shared" si="90"/>
        <v>0</v>
      </c>
    </row>
    <row r="1334" spans="1:13" ht="12.75" customHeight="1">
      <c r="A1334" s="3">
        <v>1339</v>
      </c>
      <c r="B1334" s="105" t="s">
        <v>5419</v>
      </c>
      <c r="C1334" s="105" t="s">
        <v>5420</v>
      </c>
      <c r="D1334" s="105" t="s">
        <v>4698</v>
      </c>
      <c r="E1334" s="114">
        <v>1514</v>
      </c>
      <c r="F1334" s="178">
        <f>IF(LOOKUP($J1334,RABAT!$A$6:$A$9,RABAT!$A$6:$A$9)=$J1334,LOOKUP($J1334,RABAT!$A$6:$A$9,RABAT!C$6:C$9),"---")</f>
        <v>0</v>
      </c>
      <c r="G1334" s="107">
        <f t="shared" si="92"/>
        <v>1514</v>
      </c>
      <c r="H1334" s="117" t="s">
        <v>4898</v>
      </c>
      <c r="I1334" s="39" t="s">
        <v>1468</v>
      </c>
      <c r="J1334" s="40" t="s">
        <v>2365</v>
      </c>
      <c r="K1334" s="39" t="s">
        <v>2364</v>
      </c>
      <c r="M1334" s="7">
        <f t="shared" si="90"/>
        <v>0</v>
      </c>
    </row>
    <row r="1335" spans="1:13" ht="12.75" customHeight="1">
      <c r="A1335" s="7">
        <v>1340</v>
      </c>
      <c r="B1335" s="105" t="s">
        <v>5453</v>
      </c>
      <c r="C1335" s="105" t="s">
        <v>5454</v>
      </c>
      <c r="D1335" s="105" t="s">
        <v>4698</v>
      </c>
      <c r="E1335" s="114">
        <v>1850</v>
      </c>
      <c r="F1335" s="178">
        <f>IF(LOOKUP($J1335,RABAT!$A$6:$A$9,RABAT!$A$6:$A$9)=$J1335,LOOKUP($J1335,RABAT!$A$6:$A$9,RABAT!C$6:C$9),"---")</f>
        <v>0</v>
      </c>
      <c r="G1335" s="107">
        <f t="shared" si="92"/>
        <v>1850</v>
      </c>
      <c r="H1335" s="117" t="s">
        <v>4915</v>
      </c>
      <c r="I1335" s="39" t="s">
        <v>1468</v>
      </c>
      <c r="J1335" s="40" t="s">
        <v>2365</v>
      </c>
      <c r="K1335" s="39" t="s">
        <v>2364</v>
      </c>
      <c r="M1335" s="7">
        <f t="shared" si="90"/>
        <v>0</v>
      </c>
    </row>
    <row r="1336" spans="1:13" ht="12.75" customHeight="1">
      <c r="A1336" s="3">
        <v>1341</v>
      </c>
      <c r="B1336" s="105" t="s">
        <v>5496</v>
      </c>
      <c r="C1336" s="105" t="s">
        <v>5497</v>
      </c>
      <c r="D1336" s="105" t="s">
        <v>4698</v>
      </c>
      <c r="E1336" s="114">
        <v>1761</v>
      </c>
      <c r="F1336" s="178">
        <f>IF(LOOKUP($J1336,RABAT!$A$6:$A$9,RABAT!$A$6:$A$9)=$J1336,LOOKUP($J1336,RABAT!$A$6:$A$9,RABAT!C$6:C$9),"---")</f>
        <v>0</v>
      </c>
      <c r="G1336" s="107">
        <f t="shared" si="92"/>
        <v>1761</v>
      </c>
      <c r="H1336" s="117" t="s">
        <v>4466</v>
      </c>
      <c r="I1336" s="39" t="s">
        <v>1468</v>
      </c>
      <c r="J1336" s="40" t="s">
        <v>2365</v>
      </c>
      <c r="K1336" s="39" t="s">
        <v>2364</v>
      </c>
      <c r="M1336" s="7">
        <f t="shared" si="90"/>
        <v>0</v>
      </c>
    </row>
    <row r="1337" spans="1:13" ht="12.75" customHeight="1">
      <c r="A1337" s="7">
        <v>1342</v>
      </c>
      <c r="B1337" s="105" t="s">
        <v>5498</v>
      </c>
      <c r="C1337" s="105" t="s">
        <v>5499</v>
      </c>
      <c r="D1337" s="105" t="s">
        <v>4698</v>
      </c>
      <c r="E1337" s="114">
        <v>1761</v>
      </c>
      <c r="F1337" s="178">
        <f>IF(LOOKUP($J1337,RABAT!$A$6:$A$9,RABAT!$A$6:$A$9)=$J1337,LOOKUP($J1337,RABAT!$A$6:$A$9,RABAT!C$6:C$9),"---")</f>
        <v>0</v>
      </c>
      <c r="G1337" s="107">
        <f t="shared" si="92"/>
        <v>1761</v>
      </c>
      <c r="H1337" s="117" t="s">
        <v>4916</v>
      </c>
      <c r="I1337" s="39" t="s">
        <v>1468</v>
      </c>
      <c r="J1337" s="40" t="s">
        <v>2365</v>
      </c>
      <c r="K1337" s="39" t="s">
        <v>2364</v>
      </c>
      <c r="M1337" s="7">
        <f t="shared" si="90"/>
        <v>0</v>
      </c>
    </row>
    <row r="1338" spans="1:13" ht="12.75" customHeight="1">
      <c r="A1338" s="3">
        <v>1343</v>
      </c>
      <c r="B1338" s="105" t="s">
        <v>5455</v>
      </c>
      <c r="C1338" s="105" t="s">
        <v>5456</v>
      </c>
      <c r="D1338" s="105" t="s">
        <v>4698</v>
      </c>
      <c r="E1338" s="114">
        <v>2973</v>
      </c>
      <c r="F1338" s="178">
        <f>IF(LOOKUP($J1338,RABAT!$A$6:$A$9,RABAT!$A$6:$A$9)=$J1338,LOOKUP($J1338,RABAT!$A$6:$A$9,RABAT!C$6:C$9),"---")</f>
        <v>0</v>
      </c>
      <c r="G1338" s="107">
        <f t="shared" si="92"/>
        <v>2973</v>
      </c>
      <c r="H1338" s="117" t="s">
        <v>4929</v>
      </c>
      <c r="I1338" s="39" t="s">
        <v>1468</v>
      </c>
      <c r="J1338" s="40" t="s">
        <v>2365</v>
      </c>
      <c r="K1338" s="39" t="s">
        <v>2364</v>
      </c>
      <c r="M1338" s="7">
        <f t="shared" si="90"/>
        <v>0</v>
      </c>
    </row>
    <row r="1339" spans="1:13" ht="12.75" customHeight="1">
      <c r="A1339" s="7">
        <v>1344</v>
      </c>
      <c r="B1339" s="105" t="s">
        <v>5504</v>
      </c>
      <c r="C1339" s="105" t="s">
        <v>5505</v>
      </c>
      <c r="D1339" s="105" t="s">
        <v>4697</v>
      </c>
      <c r="E1339" s="114">
        <v>2011</v>
      </c>
      <c r="F1339" s="178">
        <f>IF(LOOKUP($J1339,RABAT!$A$6:$A$9,RABAT!$A$6:$A$9)=$J1339,LOOKUP($J1339,RABAT!$A$6:$A$9,RABAT!C$6:C$9),"---")</f>
        <v>0</v>
      </c>
      <c r="G1339" s="107">
        <f t="shared" si="92"/>
        <v>2011</v>
      </c>
      <c r="H1339" s="117" t="s">
        <v>4908</v>
      </c>
      <c r="I1339" s="39" t="s">
        <v>1468</v>
      </c>
      <c r="J1339" s="40" t="s">
        <v>2365</v>
      </c>
      <c r="K1339" s="39" t="s">
        <v>2364</v>
      </c>
      <c r="M1339" s="7">
        <f t="shared" si="90"/>
        <v>0</v>
      </c>
    </row>
    <row r="1340" spans="1:13" ht="12.75" customHeight="1">
      <c r="A1340" s="3">
        <v>1345</v>
      </c>
      <c r="B1340" s="105" t="s">
        <v>5502</v>
      </c>
      <c r="C1340" s="105" t="s">
        <v>5503</v>
      </c>
      <c r="D1340" s="105" t="s">
        <v>4698</v>
      </c>
      <c r="E1340" s="114">
        <v>2831</v>
      </c>
      <c r="F1340" s="178">
        <f>IF(LOOKUP($J1340,RABAT!$A$6:$A$9,RABAT!$A$6:$A$9)=$J1340,LOOKUP($J1340,RABAT!$A$6:$A$9,RABAT!C$6:C$9),"---")</f>
        <v>0</v>
      </c>
      <c r="G1340" s="107">
        <f t="shared" si="92"/>
        <v>2831</v>
      </c>
      <c r="H1340" s="117" t="s">
        <v>4911</v>
      </c>
      <c r="I1340" s="39" t="s">
        <v>1468</v>
      </c>
      <c r="J1340" s="40" t="s">
        <v>2365</v>
      </c>
      <c r="K1340" s="39" t="s">
        <v>2364</v>
      </c>
      <c r="M1340" s="7">
        <f t="shared" si="90"/>
        <v>0</v>
      </c>
    </row>
    <row r="1341" spans="1:13" ht="12.75" customHeight="1">
      <c r="A1341" s="7">
        <v>1346</v>
      </c>
      <c r="B1341" s="105" t="s">
        <v>5500</v>
      </c>
      <c r="C1341" s="105" t="s">
        <v>5501</v>
      </c>
      <c r="D1341" s="105" t="s">
        <v>4698</v>
      </c>
      <c r="E1341" s="114">
        <v>2831</v>
      </c>
      <c r="F1341" s="178">
        <f>IF(LOOKUP($J1341,RABAT!$A$6:$A$9,RABAT!$A$6:$A$9)=$J1341,LOOKUP($J1341,RABAT!$A$6:$A$9,RABAT!C$6:C$9),"---")</f>
        <v>0</v>
      </c>
      <c r="G1341" s="107">
        <f t="shared" si="92"/>
        <v>2831</v>
      </c>
      <c r="H1341" s="117" t="s">
        <v>4930</v>
      </c>
      <c r="I1341" s="39" t="s">
        <v>1468</v>
      </c>
      <c r="J1341" s="40" t="s">
        <v>2365</v>
      </c>
      <c r="K1341" s="39" t="s">
        <v>2364</v>
      </c>
      <c r="M1341" s="7">
        <f t="shared" si="90"/>
        <v>0</v>
      </c>
    </row>
    <row r="1342" spans="1:13" ht="12.75" customHeight="1">
      <c r="A1342" s="3">
        <v>1347</v>
      </c>
      <c r="B1342" s="105" t="s">
        <v>2839</v>
      </c>
      <c r="C1342" s="105" t="s">
        <v>2840</v>
      </c>
      <c r="D1342" s="105" t="s">
        <v>4698</v>
      </c>
      <c r="E1342" s="114">
        <v>4078</v>
      </c>
      <c r="F1342" s="178">
        <f>IF(LOOKUP($J1342,RABAT!$A$6:$A$9,RABAT!$A$6:$A$9)=$J1342,LOOKUP($J1342,RABAT!$A$6:$A$9,RABAT!C$6:C$9),"---")</f>
        <v>0</v>
      </c>
      <c r="G1342" s="107">
        <f t="shared" si="92"/>
        <v>4078</v>
      </c>
      <c r="H1342" s="117" t="s">
        <v>2245</v>
      </c>
      <c r="I1342" s="39" t="s">
        <v>1468</v>
      </c>
      <c r="J1342" s="40" t="s">
        <v>2365</v>
      </c>
      <c r="K1342" s="39" t="s">
        <v>2364</v>
      </c>
      <c r="M1342" s="7">
        <f t="shared" si="90"/>
        <v>0</v>
      </c>
    </row>
    <row r="1343" spans="1:13" ht="12.75" customHeight="1">
      <c r="A1343" s="7">
        <v>1348</v>
      </c>
      <c r="B1343" s="105" t="s">
        <v>5457</v>
      </c>
      <c r="C1343" s="105" t="s">
        <v>5458</v>
      </c>
      <c r="D1343" s="105" t="s">
        <v>4698</v>
      </c>
      <c r="E1343" s="114">
        <v>4548</v>
      </c>
      <c r="F1343" s="178">
        <f>IF(LOOKUP($J1343,RABAT!$A$6:$A$9,RABAT!$A$6:$A$9)=$J1343,LOOKUP($J1343,RABAT!$A$6:$A$9,RABAT!C$6:C$9),"---")</f>
        <v>0</v>
      </c>
      <c r="G1343" s="107">
        <f t="shared" si="92"/>
        <v>4548</v>
      </c>
      <c r="H1343" s="117" t="s">
        <v>4931</v>
      </c>
      <c r="I1343" s="39" t="s">
        <v>1468</v>
      </c>
      <c r="J1343" s="40" t="s">
        <v>2365</v>
      </c>
      <c r="K1343" s="39" t="s">
        <v>2364</v>
      </c>
      <c r="M1343" s="7">
        <f t="shared" si="90"/>
        <v>0</v>
      </c>
    </row>
    <row r="1344" spans="1:13" ht="12.75" customHeight="1">
      <c r="A1344" s="3">
        <v>1349</v>
      </c>
      <c r="B1344" s="105" t="s">
        <v>2841</v>
      </c>
      <c r="C1344" s="105" t="s">
        <v>2842</v>
      </c>
      <c r="D1344" s="105" t="s">
        <v>4698</v>
      </c>
      <c r="E1344" s="114">
        <v>4045</v>
      </c>
      <c r="F1344" s="178">
        <f>IF(LOOKUP($J1344,RABAT!$A$6:$A$9,RABAT!$A$6:$A$9)=$J1344,LOOKUP($J1344,RABAT!$A$6:$A$9,RABAT!C$6:C$9),"---")</f>
        <v>0</v>
      </c>
      <c r="G1344" s="107">
        <f t="shared" si="92"/>
        <v>4045</v>
      </c>
      <c r="H1344" s="117" t="s">
        <v>4932</v>
      </c>
      <c r="I1344" s="39" t="s">
        <v>1468</v>
      </c>
      <c r="J1344" s="40" t="s">
        <v>2365</v>
      </c>
      <c r="K1344" s="39" t="s">
        <v>2364</v>
      </c>
      <c r="M1344" s="7">
        <f t="shared" si="90"/>
        <v>0</v>
      </c>
    </row>
    <row r="1345" spans="1:13" ht="12.75" customHeight="1">
      <c r="A1345" s="7">
        <v>1350</v>
      </c>
      <c r="B1345" s="105" t="s">
        <v>2843</v>
      </c>
      <c r="C1345" s="105" t="s">
        <v>2844</v>
      </c>
      <c r="D1345" s="105" t="s">
        <v>4698</v>
      </c>
      <c r="E1345" s="114">
        <v>4078</v>
      </c>
      <c r="F1345" s="178">
        <f>IF(LOOKUP($J1345,RABAT!$A$6:$A$9,RABAT!$A$6:$A$9)=$J1345,LOOKUP($J1345,RABAT!$A$6:$A$9,RABAT!C$6:C$9),"---")</f>
        <v>0</v>
      </c>
      <c r="G1345" s="107">
        <f t="shared" si="92"/>
        <v>4078</v>
      </c>
      <c r="H1345" s="117" t="s">
        <v>4933</v>
      </c>
      <c r="I1345" s="39" t="s">
        <v>1468</v>
      </c>
      <c r="J1345" s="40" t="s">
        <v>2365</v>
      </c>
      <c r="K1345" s="39" t="s">
        <v>2364</v>
      </c>
      <c r="M1345" s="7">
        <f t="shared" si="90"/>
        <v>0</v>
      </c>
    </row>
    <row r="1346" spans="1:13" s="3" customFormat="1" ht="12.75" customHeight="1">
      <c r="A1346" s="3">
        <v>1351</v>
      </c>
      <c r="B1346" s="129" t="s">
        <v>4678</v>
      </c>
      <c r="C1346" s="130" t="s">
        <v>4838</v>
      </c>
      <c r="D1346" s="131" t="s">
        <v>4696</v>
      </c>
      <c r="E1346" s="132" t="s">
        <v>4683</v>
      </c>
      <c r="F1346" s="176" t="s">
        <v>4684</v>
      </c>
      <c r="G1346" s="133" t="s">
        <v>4685</v>
      </c>
      <c r="H1346" s="103" t="s">
        <v>4680</v>
      </c>
      <c r="I1346" s="103" t="s">
        <v>4681</v>
      </c>
      <c r="J1346" s="103" t="s">
        <v>4682</v>
      </c>
      <c r="K1346" s="103" t="s">
        <v>2363</v>
      </c>
      <c r="M1346" s="7">
        <f t="shared" si="90"/>
        <v>0</v>
      </c>
    </row>
    <row r="1347" spans="1:13" ht="12.75" customHeight="1">
      <c r="A1347" s="7">
        <v>1352</v>
      </c>
      <c r="B1347" s="105" t="s">
        <v>5506</v>
      </c>
      <c r="C1347" s="105" t="s">
        <v>5507</v>
      </c>
      <c r="D1347" s="105" t="s">
        <v>4698</v>
      </c>
      <c r="E1347" s="114">
        <v>5711</v>
      </c>
      <c r="F1347" s="178">
        <f>IF(LOOKUP($J1347,RABAT!$A$6:$A$9,RABAT!$A$6:$A$9)=$J1347,LOOKUP($J1347,RABAT!$A$6:$A$9,RABAT!C$6:C$9),"---")</f>
        <v>0</v>
      </c>
      <c r="G1347" s="107">
        <f t="shared" ref="G1347:G1367" si="93">CEILING(E1347-(E1347*F1347),0.1)</f>
        <v>5711</v>
      </c>
      <c r="H1347" s="117" t="s">
        <v>4934</v>
      </c>
      <c r="I1347" s="39" t="s">
        <v>1468</v>
      </c>
      <c r="J1347" s="40" t="s">
        <v>2365</v>
      </c>
      <c r="K1347" s="39" t="s">
        <v>2364</v>
      </c>
      <c r="M1347" s="7">
        <f t="shared" ref="M1347:M1410" si="94">IF(H1347=H1346,1,0)</f>
        <v>0</v>
      </c>
    </row>
    <row r="1348" spans="1:13" ht="12.75" customHeight="1">
      <c r="A1348" s="3">
        <v>1353</v>
      </c>
      <c r="B1348" s="105" t="s">
        <v>5508</v>
      </c>
      <c r="C1348" s="105" t="s">
        <v>5509</v>
      </c>
      <c r="D1348" s="105" t="s">
        <v>4698</v>
      </c>
      <c r="E1348" s="114">
        <v>5758</v>
      </c>
      <c r="F1348" s="178">
        <f>IF(LOOKUP($J1348,RABAT!$A$6:$A$9,RABAT!$A$6:$A$9)=$J1348,LOOKUP($J1348,RABAT!$A$6:$A$9,RABAT!C$6:C$9),"---")</f>
        <v>0</v>
      </c>
      <c r="G1348" s="107">
        <f t="shared" si="93"/>
        <v>5758</v>
      </c>
      <c r="H1348" s="117" t="s">
        <v>4935</v>
      </c>
      <c r="I1348" s="39" t="s">
        <v>1468</v>
      </c>
      <c r="J1348" s="40" t="s">
        <v>2365</v>
      </c>
      <c r="K1348" s="39" t="s">
        <v>2364</v>
      </c>
      <c r="M1348" s="7">
        <f t="shared" si="94"/>
        <v>0</v>
      </c>
    </row>
    <row r="1349" spans="1:13" ht="12.75" customHeight="1">
      <c r="A1349" s="7">
        <v>1354</v>
      </c>
      <c r="B1349" s="105" t="s">
        <v>2845</v>
      </c>
      <c r="C1349" s="105" t="s">
        <v>2846</v>
      </c>
      <c r="D1349" s="105" t="s">
        <v>4698</v>
      </c>
      <c r="E1349" s="114">
        <v>4679</v>
      </c>
      <c r="F1349" s="178">
        <f>IF(LOOKUP($J1349,RABAT!$A$6:$A$9,RABAT!$A$6:$A$9)=$J1349,LOOKUP($J1349,RABAT!$A$6:$A$9,RABAT!C$6:C$9),"---")</f>
        <v>0</v>
      </c>
      <c r="G1349" s="107">
        <f t="shared" si="93"/>
        <v>4679</v>
      </c>
      <c r="H1349" s="117" t="s">
        <v>4936</v>
      </c>
      <c r="I1349" s="39" t="s">
        <v>1468</v>
      </c>
      <c r="J1349" s="40" t="s">
        <v>2365</v>
      </c>
      <c r="K1349" s="39" t="s">
        <v>2364</v>
      </c>
      <c r="M1349" s="7">
        <f t="shared" si="94"/>
        <v>0</v>
      </c>
    </row>
    <row r="1350" spans="1:13" ht="12.75" customHeight="1">
      <c r="A1350" s="3">
        <v>1355</v>
      </c>
      <c r="B1350" s="105" t="s">
        <v>2847</v>
      </c>
      <c r="C1350" s="105" t="s">
        <v>5362</v>
      </c>
      <c r="D1350" s="105" t="s">
        <v>4698</v>
      </c>
      <c r="E1350" s="114">
        <v>4763</v>
      </c>
      <c r="F1350" s="178">
        <f>IF(LOOKUP($J1350,RABAT!$A$6:$A$9,RABAT!$A$6:$A$9)=$J1350,LOOKUP($J1350,RABAT!$A$6:$A$9,RABAT!C$6:C$9),"---")</f>
        <v>0</v>
      </c>
      <c r="G1350" s="107">
        <f t="shared" si="93"/>
        <v>4763</v>
      </c>
      <c r="H1350" s="117" t="s">
        <v>4937</v>
      </c>
      <c r="I1350" s="39" t="s">
        <v>1468</v>
      </c>
      <c r="J1350" s="40" t="s">
        <v>2365</v>
      </c>
      <c r="K1350" s="39" t="s">
        <v>2364</v>
      </c>
      <c r="M1350" s="7">
        <f t="shared" si="94"/>
        <v>0</v>
      </c>
    </row>
    <row r="1351" spans="1:13" ht="12.75" customHeight="1">
      <c r="A1351" s="7">
        <v>1356</v>
      </c>
      <c r="B1351" s="105" t="s">
        <v>5367</v>
      </c>
      <c r="C1351" s="105" t="s">
        <v>5368</v>
      </c>
      <c r="D1351" s="105" t="s">
        <v>4697</v>
      </c>
      <c r="E1351" s="114">
        <v>3988</v>
      </c>
      <c r="F1351" s="178">
        <f>IF(LOOKUP($J1351,RABAT!$A$6:$A$9,RABAT!$A$6:$A$9)=$J1351,LOOKUP($J1351,RABAT!$A$6:$A$9,RABAT!C$6:C$9),"---")</f>
        <v>0</v>
      </c>
      <c r="G1351" s="107">
        <f t="shared" si="93"/>
        <v>3988</v>
      </c>
      <c r="H1351" s="117" t="s">
        <v>4925</v>
      </c>
      <c r="I1351" s="39" t="s">
        <v>1468</v>
      </c>
      <c r="J1351" s="40" t="s">
        <v>2365</v>
      </c>
      <c r="K1351" s="39" t="s">
        <v>2364</v>
      </c>
      <c r="M1351" s="7">
        <f t="shared" si="94"/>
        <v>0</v>
      </c>
    </row>
    <row r="1352" spans="1:13" ht="12.75" customHeight="1">
      <c r="A1352" s="3">
        <v>1357</v>
      </c>
      <c r="B1352" s="105" t="s">
        <v>5363</v>
      </c>
      <c r="C1352" s="105" t="s">
        <v>5364</v>
      </c>
      <c r="D1352" s="105" t="s">
        <v>4698</v>
      </c>
      <c r="E1352" s="114">
        <v>4763</v>
      </c>
      <c r="F1352" s="178">
        <f>IF(LOOKUP($J1352,RABAT!$A$6:$A$9,RABAT!$A$6:$A$9)=$J1352,LOOKUP($J1352,RABAT!$A$6:$A$9,RABAT!C$6:C$9),"---")</f>
        <v>0</v>
      </c>
      <c r="G1352" s="107">
        <f t="shared" si="93"/>
        <v>4763</v>
      </c>
      <c r="H1352" s="117" t="s">
        <v>4928</v>
      </c>
      <c r="I1352" s="39" t="s">
        <v>1468</v>
      </c>
      <c r="J1352" s="40" t="s">
        <v>2365</v>
      </c>
      <c r="K1352" s="39" t="s">
        <v>2364</v>
      </c>
      <c r="M1352" s="7">
        <f t="shared" si="94"/>
        <v>0</v>
      </c>
    </row>
    <row r="1353" spans="1:13" ht="12.75" customHeight="1">
      <c r="A1353" s="7">
        <v>1358</v>
      </c>
      <c r="B1353" s="105" t="s">
        <v>5365</v>
      </c>
      <c r="C1353" s="105" t="s">
        <v>5366</v>
      </c>
      <c r="D1353" s="105" t="s">
        <v>4698</v>
      </c>
      <c r="E1353" s="114">
        <v>7491</v>
      </c>
      <c r="F1353" s="178">
        <f>IF(LOOKUP($J1353,RABAT!$A$6:$A$9,RABAT!$A$6:$A$9)=$J1353,LOOKUP($J1353,RABAT!$A$6:$A$9,RABAT!C$6:C$9),"---")</f>
        <v>0</v>
      </c>
      <c r="G1353" s="107">
        <f t="shared" si="93"/>
        <v>7491</v>
      </c>
      <c r="H1353" s="117" t="s">
        <v>4938</v>
      </c>
      <c r="I1353" s="39" t="s">
        <v>1468</v>
      </c>
      <c r="J1353" s="40" t="s">
        <v>2365</v>
      </c>
      <c r="K1353" s="39" t="s">
        <v>2364</v>
      </c>
      <c r="M1353" s="7">
        <f t="shared" si="94"/>
        <v>0</v>
      </c>
    </row>
    <row r="1354" spans="1:13" ht="12.75" customHeight="1">
      <c r="A1354" s="3">
        <v>1359</v>
      </c>
      <c r="B1354" s="105" t="s">
        <v>5369</v>
      </c>
      <c r="C1354" s="105" t="s">
        <v>5370</v>
      </c>
      <c r="D1354" s="105" t="s">
        <v>4698</v>
      </c>
      <c r="E1354" s="114">
        <v>24404</v>
      </c>
      <c r="F1354" s="178">
        <f>IF(LOOKUP($J1354,RABAT!$A$6:$A$9,RABAT!$A$6:$A$9)=$J1354,LOOKUP($J1354,RABAT!$A$6:$A$9,RABAT!C$6:C$9),"---")</f>
        <v>0</v>
      </c>
      <c r="G1354" s="107">
        <f t="shared" si="93"/>
        <v>24404</v>
      </c>
      <c r="H1354" s="117" t="s">
        <v>4939</v>
      </c>
      <c r="I1354" s="39" t="s">
        <v>1468</v>
      </c>
      <c r="J1354" s="40" t="s">
        <v>2365</v>
      </c>
      <c r="K1354" s="39" t="s">
        <v>2364</v>
      </c>
      <c r="M1354" s="7">
        <f t="shared" si="94"/>
        <v>0</v>
      </c>
    </row>
    <row r="1355" spans="1:13" ht="12.75" customHeight="1">
      <c r="A1355" s="7">
        <v>1360</v>
      </c>
      <c r="B1355" s="105" t="s">
        <v>5371</v>
      </c>
      <c r="C1355" s="105" t="s">
        <v>5372</v>
      </c>
      <c r="D1355" s="105" t="s">
        <v>4698</v>
      </c>
      <c r="E1355" s="114">
        <v>22633</v>
      </c>
      <c r="F1355" s="178">
        <f>IF(LOOKUP($J1355,RABAT!$A$6:$A$9,RABAT!$A$6:$A$9)=$J1355,LOOKUP($J1355,RABAT!$A$6:$A$9,RABAT!C$6:C$9),"---")</f>
        <v>0</v>
      </c>
      <c r="G1355" s="107">
        <f t="shared" si="93"/>
        <v>22633</v>
      </c>
      <c r="H1355" s="117" t="s">
        <v>4940</v>
      </c>
      <c r="I1355" s="39" t="s">
        <v>1468</v>
      </c>
      <c r="J1355" s="40" t="s">
        <v>2365</v>
      </c>
      <c r="K1355" s="39" t="s">
        <v>2364</v>
      </c>
      <c r="M1355" s="7">
        <f t="shared" si="94"/>
        <v>0</v>
      </c>
    </row>
    <row r="1356" spans="1:13" ht="12.75" customHeight="1">
      <c r="A1356" s="3">
        <v>1361</v>
      </c>
      <c r="B1356" s="105" t="s">
        <v>5373</v>
      </c>
      <c r="C1356" s="105" t="s">
        <v>5374</v>
      </c>
      <c r="D1356" s="105" t="s">
        <v>4698</v>
      </c>
      <c r="E1356" s="114">
        <v>22722</v>
      </c>
      <c r="F1356" s="178">
        <f>IF(LOOKUP($J1356,RABAT!$A$6:$A$9,RABAT!$A$6:$A$9)=$J1356,LOOKUP($J1356,RABAT!$A$6:$A$9,RABAT!C$6:C$9),"---")</f>
        <v>0</v>
      </c>
      <c r="G1356" s="107">
        <f t="shared" si="93"/>
        <v>22722</v>
      </c>
      <c r="H1356" s="117" t="s">
        <v>4941</v>
      </c>
      <c r="I1356" s="39" t="s">
        <v>1468</v>
      </c>
      <c r="J1356" s="40" t="s">
        <v>2365</v>
      </c>
      <c r="K1356" s="39" t="s">
        <v>2364</v>
      </c>
      <c r="M1356" s="7">
        <f t="shared" si="94"/>
        <v>0</v>
      </c>
    </row>
    <row r="1357" spans="1:13" ht="12.75" customHeight="1">
      <c r="A1357" s="7">
        <v>1362</v>
      </c>
      <c r="B1357" s="105" t="s">
        <v>5375</v>
      </c>
      <c r="C1357" s="105" t="s">
        <v>5376</v>
      </c>
      <c r="D1357" s="105" t="s">
        <v>4698</v>
      </c>
      <c r="E1357" s="114">
        <v>36373</v>
      </c>
      <c r="F1357" s="178">
        <f>IF(LOOKUP($J1357,RABAT!$A$6:$A$9,RABAT!$A$6:$A$9)=$J1357,LOOKUP($J1357,RABAT!$A$6:$A$9,RABAT!C$6:C$9),"---")</f>
        <v>0</v>
      </c>
      <c r="G1357" s="107">
        <f t="shared" si="93"/>
        <v>36373</v>
      </c>
      <c r="H1357" s="117" t="s">
        <v>4942</v>
      </c>
      <c r="I1357" s="39" t="s">
        <v>1468</v>
      </c>
      <c r="J1357" s="40" t="s">
        <v>2365</v>
      </c>
      <c r="K1357" s="39" t="s">
        <v>2364</v>
      </c>
      <c r="M1357" s="7">
        <f t="shared" si="94"/>
        <v>0</v>
      </c>
    </row>
    <row r="1358" spans="1:13" ht="12.75" customHeight="1">
      <c r="A1358" s="3">
        <v>1363</v>
      </c>
      <c r="B1358" s="105" t="s">
        <v>5377</v>
      </c>
      <c r="C1358" s="105" t="s">
        <v>5378</v>
      </c>
      <c r="D1358" s="105" t="s">
        <v>4698</v>
      </c>
      <c r="E1358" s="114">
        <v>29345</v>
      </c>
      <c r="F1358" s="178">
        <f>IF(LOOKUP($J1358,RABAT!$A$6:$A$9,RABAT!$A$6:$A$9)=$J1358,LOOKUP($J1358,RABAT!$A$6:$A$9,RABAT!C$6:C$9),"---")</f>
        <v>0</v>
      </c>
      <c r="G1358" s="107">
        <f t="shared" si="93"/>
        <v>29345</v>
      </c>
      <c r="H1358" s="117" t="s">
        <v>4943</v>
      </c>
      <c r="I1358" s="39" t="s">
        <v>1468</v>
      </c>
      <c r="J1358" s="40" t="s">
        <v>2365</v>
      </c>
      <c r="K1358" s="39" t="s">
        <v>2364</v>
      </c>
      <c r="M1358" s="7">
        <f t="shared" si="94"/>
        <v>0</v>
      </c>
    </row>
    <row r="1359" spans="1:13" ht="12.75" customHeight="1">
      <c r="A1359" s="7">
        <v>1364</v>
      </c>
      <c r="B1359" s="105" t="s">
        <v>5379</v>
      </c>
      <c r="C1359" s="105" t="s">
        <v>5380</v>
      </c>
      <c r="D1359" s="105" t="s">
        <v>4698</v>
      </c>
      <c r="E1359" s="114">
        <v>31927</v>
      </c>
      <c r="F1359" s="178">
        <f>IF(LOOKUP($J1359,RABAT!$A$6:$A$9,RABAT!$A$6:$A$9)=$J1359,LOOKUP($J1359,RABAT!$A$6:$A$9,RABAT!C$6:C$9),"---")</f>
        <v>0</v>
      </c>
      <c r="G1359" s="107">
        <f t="shared" si="93"/>
        <v>31927</v>
      </c>
      <c r="H1359" s="117" t="s">
        <v>4944</v>
      </c>
      <c r="I1359" s="39" t="s">
        <v>1468</v>
      </c>
      <c r="J1359" s="40" t="s">
        <v>2365</v>
      </c>
      <c r="K1359" s="39" t="s">
        <v>2364</v>
      </c>
      <c r="M1359" s="7">
        <f t="shared" si="94"/>
        <v>0</v>
      </c>
    </row>
    <row r="1360" spans="1:13" ht="12.75" customHeight="1">
      <c r="A1360" s="3">
        <v>1365</v>
      </c>
      <c r="B1360" s="105" t="s">
        <v>5381</v>
      </c>
      <c r="C1360" s="105" t="s">
        <v>5382</v>
      </c>
      <c r="D1360" s="105" t="s">
        <v>4698</v>
      </c>
      <c r="E1360" s="114">
        <v>58727</v>
      </c>
      <c r="F1360" s="178">
        <f>IF(LOOKUP($J1360,RABAT!$A$6:$A$9,RABAT!$A$6:$A$9)=$J1360,LOOKUP($J1360,RABAT!$A$6:$A$9,RABAT!C$6:C$9),"---")</f>
        <v>0</v>
      </c>
      <c r="G1360" s="107">
        <f t="shared" si="93"/>
        <v>58727</v>
      </c>
      <c r="H1360" s="117" t="s">
        <v>3256</v>
      </c>
      <c r="I1360" s="39" t="s">
        <v>1468</v>
      </c>
      <c r="J1360" s="40" t="s">
        <v>2365</v>
      </c>
      <c r="K1360" s="39" t="s">
        <v>2364</v>
      </c>
      <c r="M1360" s="7">
        <f t="shared" si="94"/>
        <v>0</v>
      </c>
    </row>
    <row r="1361" spans="1:13" ht="12.75" customHeight="1">
      <c r="A1361" s="7">
        <v>1366</v>
      </c>
      <c r="B1361" s="105" t="s">
        <v>5383</v>
      </c>
      <c r="C1361" s="105" t="s">
        <v>5384</v>
      </c>
      <c r="D1361" s="105" t="s">
        <v>4698</v>
      </c>
      <c r="E1361" s="114">
        <v>53162</v>
      </c>
      <c r="F1361" s="178">
        <f>IF(LOOKUP($J1361,RABAT!$A$6:$A$9,RABAT!$A$6:$A$9)=$J1361,LOOKUP($J1361,RABAT!$A$6:$A$9,RABAT!C$6:C$9),"---")</f>
        <v>0</v>
      </c>
      <c r="G1361" s="107">
        <f t="shared" si="93"/>
        <v>53162</v>
      </c>
      <c r="H1361" s="117" t="s">
        <v>3257</v>
      </c>
      <c r="I1361" s="39" t="s">
        <v>1468</v>
      </c>
      <c r="J1361" s="40" t="s">
        <v>2365</v>
      </c>
      <c r="K1361" s="39" t="s">
        <v>2364</v>
      </c>
      <c r="M1361" s="7">
        <f t="shared" si="94"/>
        <v>0</v>
      </c>
    </row>
    <row r="1362" spans="1:13" ht="12.75" customHeight="1">
      <c r="A1362" s="3">
        <v>1367</v>
      </c>
      <c r="B1362" s="105" t="s">
        <v>5385</v>
      </c>
      <c r="C1362" s="105" t="s">
        <v>5386</v>
      </c>
      <c r="D1362" s="105" t="s">
        <v>4698</v>
      </c>
      <c r="E1362" s="114">
        <v>45981</v>
      </c>
      <c r="F1362" s="178">
        <f>IF(LOOKUP($J1362,RABAT!$A$6:$A$9,RABAT!$A$6:$A$9)=$J1362,LOOKUP($J1362,RABAT!$A$6:$A$9,RABAT!C$6:C$9),"---")</f>
        <v>0</v>
      </c>
      <c r="G1362" s="107">
        <f t="shared" si="93"/>
        <v>45981</v>
      </c>
      <c r="H1362" s="117" t="s">
        <v>3258</v>
      </c>
      <c r="I1362" s="39" t="s">
        <v>1468</v>
      </c>
      <c r="J1362" s="40" t="s">
        <v>2365</v>
      </c>
      <c r="K1362" s="39" t="s">
        <v>2364</v>
      </c>
      <c r="M1362" s="7">
        <f t="shared" si="94"/>
        <v>0</v>
      </c>
    </row>
    <row r="1363" spans="1:13" ht="12.75" customHeight="1">
      <c r="A1363" s="7">
        <v>1368</v>
      </c>
      <c r="B1363" s="105" t="s">
        <v>5387</v>
      </c>
      <c r="C1363" s="105" t="s">
        <v>5388</v>
      </c>
      <c r="D1363" s="105" t="s">
        <v>4698</v>
      </c>
      <c r="E1363" s="114">
        <v>42374</v>
      </c>
      <c r="F1363" s="178">
        <f>IF(LOOKUP($J1363,RABAT!$A$6:$A$9,RABAT!$A$6:$A$9)=$J1363,LOOKUP($J1363,RABAT!$A$6:$A$9,RABAT!C$6:C$9),"---")</f>
        <v>0</v>
      </c>
      <c r="G1363" s="107">
        <f t="shared" si="93"/>
        <v>42374</v>
      </c>
      <c r="H1363" s="117" t="s">
        <v>3259</v>
      </c>
      <c r="I1363" s="39" t="s">
        <v>1468</v>
      </c>
      <c r="J1363" s="40" t="s">
        <v>2365</v>
      </c>
      <c r="K1363" s="39" t="s">
        <v>2364</v>
      </c>
      <c r="M1363" s="7">
        <f t="shared" si="94"/>
        <v>0</v>
      </c>
    </row>
    <row r="1364" spans="1:13" ht="12.75" customHeight="1">
      <c r="A1364" s="3">
        <v>1369</v>
      </c>
      <c r="B1364" s="105" t="s">
        <v>5389</v>
      </c>
      <c r="C1364" s="105" t="s">
        <v>5390</v>
      </c>
      <c r="D1364" s="105" t="s">
        <v>4698</v>
      </c>
      <c r="E1364" s="114">
        <v>73711</v>
      </c>
      <c r="F1364" s="178">
        <f>IF(LOOKUP($J1364,RABAT!$A$6:$A$9,RABAT!$A$6:$A$9)=$J1364,LOOKUP($J1364,RABAT!$A$6:$A$9,RABAT!C$6:C$9),"---")</f>
        <v>0</v>
      </c>
      <c r="G1364" s="107">
        <f t="shared" si="93"/>
        <v>73711</v>
      </c>
      <c r="H1364" s="117" t="s">
        <v>3106</v>
      </c>
      <c r="I1364" s="39" t="s">
        <v>1468</v>
      </c>
      <c r="J1364" s="40" t="s">
        <v>2365</v>
      </c>
      <c r="K1364" s="39" t="s">
        <v>2364</v>
      </c>
      <c r="M1364" s="7">
        <f t="shared" si="94"/>
        <v>0</v>
      </c>
    </row>
    <row r="1365" spans="1:13" ht="12.75" customHeight="1">
      <c r="A1365" s="7">
        <v>1370</v>
      </c>
      <c r="B1365" s="105" t="s">
        <v>5391</v>
      </c>
      <c r="C1365" s="105" t="s">
        <v>5392</v>
      </c>
      <c r="D1365" s="105" t="s">
        <v>4698</v>
      </c>
      <c r="E1365" s="114">
        <v>68893</v>
      </c>
      <c r="F1365" s="178">
        <f>IF(LOOKUP($J1365,RABAT!$A$6:$A$9,RABAT!$A$6:$A$9)=$J1365,LOOKUP($J1365,RABAT!$A$6:$A$9,RABAT!C$6:C$9),"---")</f>
        <v>0</v>
      </c>
      <c r="G1365" s="107">
        <f t="shared" si="93"/>
        <v>68893</v>
      </c>
      <c r="H1365" s="117" t="s">
        <v>2833</v>
      </c>
      <c r="I1365" s="39" t="s">
        <v>1468</v>
      </c>
      <c r="J1365" s="40" t="s">
        <v>2365</v>
      </c>
      <c r="K1365" s="39" t="s">
        <v>2364</v>
      </c>
      <c r="M1365" s="7">
        <f t="shared" si="94"/>
        <v>0</v>
      </c>
    </row>
    <row r="1366" spans="1:13" ht="12.75" customHeight="1">
      <c r="A1366" s="3">
        <v>1371</v>
      </c>
      <c r="B1366" s="105" t="s">
        <v>5393</v>
      </c>
      <c r="C1366" s="105" t="s">
        <v>5394</v>
      </c>
      <c r="D1366" s="105" t="s">
        <v>4698</v>
      </c>
      <c r="E1366" s="114">
        <v>58198</v>
      </c>
      <c r="F1366" s="178">
        <f>IF(LOOKUP($J1366,RABAT!$A$6:$A$9,RABAT!$A$6:$A$9)=$J1366,LOOKUP($J1366,RABAT!$A$6:$A$9,RABAT!C$6:C$9),"---")</f>
        <v>0</v>
      </c>
      <c r="G1366" s="107">
        <f t="shared" si="93"/>
        <v>58198</v>
      </c>
      <c r="H1366" s="117" t="s">
        <v>2834</v>
      </c>
      <c r="I1366" s="39" t="s">
        <v>1468</v>
      </c>
      <c r="J1366" s="40" t="s">
        <v>2365</v>
      </c>
      <c r="K1366" s="39" t="s">
        <v>2364</v>
      </c>
      <c r="M1366" s="7">
        <f t="shared" si="94"/>
        <v>0</v>
      </c>
    </row>
    <row r="1367" spans="1:13" ht="12.75" customHeight="1">
      <c r="A1367" s="7">
        <v>1372</v>
      </c>
      <c r="B1367" s="105" t="s">
        <v>5395</v>
      </c>
      <c r="C1367" s="105" t="s">
        <v>5396</v>
      </c>
      <c r="D1367" s="105" t="s">
        <v>4698</v>
      </c>
      <c r="E1367" s="114">
        <v>54685</v>
      </c>
      <c r="F1367" s="178">
        <f>IF(LOOKUP($J1367,RABAT!$A$6:$A$9,RABAT!$A$6:$A$9)=$J1367,LOOKUP($J1367,RABAT!$A$6:$A$9,RABAT!C$6:C$9),"---")</f>
        <v>0</v>
      </c>
      <c r="G1367" s="107">
        <f t="shared" si="93"/>
        <v>54685</v>
      </c>
      <c r="H1367" s="117" t="s">
        <v>2835</v>
      </c>
      <c r="I1367" s="39" t="s">
        <v>1468</v>
      </c>
      <c r="J1367" s="40" t="s">
        <v>2365</v>
      </c>
      <c r="K1367" s="39" t="s">
        <v>2364</v>
      </c>
      <c r="M1367" s="7">
        <f t="shared" si="94"/>
        <v>0</v>
      </c>
    </row>
    <row r="1368" spans="1:13" ht="12.75" customHeight="1">
      <c r="A1368" s="3">
        <v>1373</v>
      </c>
      <c r="B1368" s="105" t="s">
        <v>5397</v>
      </c>
      <c r="C1368" s="105" t="s">
        <v>5398</v>
      </c>
      <c r="D1368" s="105" t="s">
        <v>4698</v>
      </c>
      <c r="E1368" s="106" t="s">
        <v>4664</v>
      </c>
      <c r="F1368" s="178">
        <f>IF(LOOKUP($J1368,RABAT!$A$6:$A$9,RABAT!$A$6:$A$9)=$J1368,LOOKUP($J1368,RABAT!$A$6:$A$9,RABAT!C$6:C$9),"---")</f>
        <v>0</v>
      </c>
      <c r="G1368" s="107" t="s">
        <v>4664</v>
      </c>
      <c r="H1368" s="117" t="s">
        <v>5399</v>
      </c>
      <c r="I1368" s="39" t="s">
        <v>1468</v>
      </c>
      <c r="J1368" s="40" t="s">
        <v>2365</v>
      </c>
      <c r="K1368" s="39" t="s">
        <v>2364</v>
      </c>
      <c r="M1368" s="7">
        <f t="shared" si="94"/>
        <v>0</v>
      </c>
    </row>
    <row r="1369" spans="1:13" ht="12.75" customHeight="1">
      <c r="A1369" s="7">
        <v>1374</v>
      </c>
      <c r="B1369" s="105" t="s">
        <v>5400</v>
      </c>
      <c r="C1369" s="105" t="s">
        <v>5401</v>
      </c>
      <c r="D1369" s="105" t="s">
        <v>4698</v>
      </c>
      <c r="E1369" s="106" t="s">
        <v>4664</v>
      </c>
      <c r="F1369" s="178">
        <f>IF(LOOKUP($J1369,RABAT!$A$6:$A$9,RABAT!$A$6:$A$9)=$J1369,LOOKUP($J1369,RABAT!$A$6:$A$9,RABAT!C$6:C$9),"---")</f>
        <v>0</v>
      </c>
      <c r="G1369" s="107" t="s">
        <v>4664</v>
      </c>
      <c r="H1369" s="117" t="s">
        <v>5402</v>
      </c>
      <c r="I1369" s="39" t="s">
        <v>1468</v>
      </c>
      <c r="J1369" s="40" t="s">
        <v>2365</v>
      </c>
      <c r="K1369" s="39" t="s">
        <v>2364</v>
      </c>
      <c r="M1369" s="7">
        <f t="shared" si="94"/>
        <v>0</v>
      </c>
    </row>
    <row r="1370" spans="1:13" ht="12.75" customHeight="1">
      <c r="A1370" s="3">
        <v>1375</v>
      </c>
      <c r="B1370" s="105" t="s">
        <v>5403</v>
      </c>
      <c r="C1370" s="105" t="s">
        <v>5404</v>
      </c>
      <c r="D1370" s="105" t="s">
        <v>4698</v>
      </c>
      <c r="E1370" s="106" t="s">
        <v>4664</v>
      </c>
      <c r="F1370" s="178">
        <f>IF(LOOKUP($J1370,RABAT!$A$6:$A$9,RABAT!$A$6:$A$9)=$J1370,LOOKUP($J1370,RABAT!$A$6:$A$9,RABAT!C$6:C$9),"---")</f>
        <v>0</v>
      </c>
      <c r="G1370" s="107" t="s">
        <v>4664</v>
      </c>
      <c r="H1370" s="117" t="s">
        <v>5405</v>
      </c>
      <c r="I1370" s="39" t="s">
        <v>1468</v>
      </c>
      <c r="J1370" s="40" t="s">
        <v>2365</v>
      </c>
      <c r="K1370" s="39" t="s">
        <v>2364</v>
      </c>
      <c r="M1370" s="7">
        <f t="shared" si="94"/>
        <v>0</v>
      </c>
    </row>
    <row r="1371" spans="1:13" ht="12.75" customHeight="1">
      <c r="A1371" s="7">
        <v>1376</v>
      </c>
      <c r="B1371" s="105" t="s">
        <v>5406</v>
      </c>
      <c r="C1371" s="105" t="s">
        <v>5407</v>
      </c>
      <c r="D1371" s="105" t="s">
        <v>4698</v>
      </c>
      <c r="E1371" s="106" t="s">
        <v>4664</v>
      </c>
      <c r="F1371" s="178">
        <f>IF(LOOKUP($J1371,RABAT!$A$6:$A$9,RABAT!$A$6:$A$9)=$J1371,LOOKUP($J1371,RABAT!$A$6:$A$9,RABAT!C$6:C$9),"---")</f>
        <v>0</v>
      </c>
      <c r="G1371" s="107" t="s">
        <v>4664</v>
      </c>
      <c r="H1371" s="117" t="s">
        <v>3107</v>
      </c>
      <c r="I1371" s="39" t="s">
        <v>1468</v>
      </c>
      <c r="J1371" s="40" t="s">
        <v>2365</v>
      </c>
      <c r="K1371" s="39" t="s">
        <v>2364</v>
      </c>
      <c r="M1371" s="7">
        <f t="shared" si="94"/>
        <v>0</v>
      </c>
    </row>
    <row r="1372" spans="1:13" ht="12.75" customHeight="1">
      <c r="A1372" s="3">
        <v>1377</v>
      </c>
      <c r="B1372" s="105" t="s">
        <v>5408</v>
      </c>
      <c r="C1372" s="105" t="s">
        <v>5409</v>
      </c>
      <c r="D1372" s="105" t="s">
        <v>4698</v>
      </c>
      <c r="E1372" s="106" t="s">
        <v>4664</v>
      </c>
      <c r="F1372" s="178">
        <f>IF(LOOKUP($J1372,RABAT!$A$6:$A$9,RABAT!$A$6:$A$9)=$J1372,LOOKUP($J1372,RABAT!$A$6:$A$9,RABAT!C$6:C$9),"---")</f>
        <v>0</v>
      </c>
      <c r="G1372" s="107" t="s">
        <v>4664</v>
      </c>
      <c r="H1372" s="117" t="s">
        <v>3108</v>
      </c>
      <c r="I1372" s="39" t="s">
        <v>1468</v>
      </c>
      <c r="J1372" s="40" t="s">
        <v>2365</v>
      </c>
      <c r="K1372" s="39" t="s">
        <v>2364</v>
      </c>
      <c r="M1372" s="7">
        <f t="shared" si="94"/>
        <v>0</v>
      </c>
    </row>
    <row r="1373" spans="1:13" ht="12.75" customHeight="1">
      <c r="A1373" s="7">
        <v>1378</v>
      </c>
      <c r="B1373" s="105" t="s">
        <v>5410</v>
      </c>
      <c r="C1373" s="105" t="s">
        <v>5404</v>
      </c>
      <c r="D1373" s="105" t="s">
        <v>4698</v>
      </c>
      <c r="E1373" s="106" t="s">
        <v>4664</v>
      </c>
      <c r="F1373" s="178">
        <f>IF(LOOKUP($J1373,RABAT!$A$6:$A$9,RABAT!$A$6:$A$9)=$J1373,LOOKUP($J1373,RABAT!$A$6:$A$9,RABAT!C$6:C$9),"---")</f>
        <v>0</v>
      </c>
      <c r="G1373" s="107" t="s">
        <v>4664</v>
      </c>
      <c r="H1373" s="117" t="s">
        <v>5405</v>
      </c>
      <c r="I1373" s="39" t="s">
        <v>1468</v>
      </c>
      <c r="J1373" s="40" t="s">
        <v>2365</v>
      </c>
      <c r="K1373" s="39" t="s">
        <v>2364</v>
      </c>
      <c r="M1373" s="7">
        <f t="shared" si="94"/>
        <v>0</v>
      </c>
    </row>
    <row r="1374" spans="1:13" ht="12.75" customHeight="1">
      <c r="A1374" s="3">
        <v>1379</v>
      </c>
      <c r="B1374" s="105" t="s">
        <v>5411</v>
      </c>
      <c r="C1374" s="105" t="s">
        <v>5412</v>
      </c>
      <c r="D1374" s="105" t="s">
        <v>4698</v>
      </c>
      <c r="E1374" s="106" t="s">
        <v>4664</v>
      </c>
      <c r="F1374" s="178">
        <f>IF(LOOKUP($J1374,RABAT!$A$6:$A$9,RABAT!$A$6:$A$9)=$J1374,LOOKUP($J1374,RABAT!$A$6:$A$9,RABAT!C$6:C$9),"---")</f>
        <v>0</v>
      </c>
      <c r="G1374" s="107" t="s">
        <v>4664</v>
      </c>
      <c r="H1374" s="117" t="s">
        <v>5413</v>
      </c>
      <c r="I1374" s="39" t="s">
        <v>1468</v>
      </c>
      <c r="J1374" s="40" t="s">
        <v>2365</v>
      </c>
      <c r="K1374" s="39" t="s">
        <v>2364</v>
      </c>
      <c r="M1374" s="7">
        <f t="shared" si="94"/>
        <v>0</v>
      </c>
    </row>
    <row r="1375" spans="1:13" ht="12.75" customHeight="1">
      <c r="A1375" s="7">
        <v>1380</v>
      </c>
      <c r="B1375" s="105" t="s">
        <v>5414</v>
      </c>
      <c r="C1375" s="105" t="s">
        <v>5415</v>
      </c>
      <c r="D1375" s="105" t="s">
        <v>4698</v>
      </c>
      <c r="E1375" s="106" t="s">
        <v>4664</v>
      </c>
      <c r="F1375" s="178">
        <f>IF(LOOKUP($J1375,RABAT!$A$6:$A$9,RABAT!$A$6:$A$9)=$J1375,LOOKUP($J1375,RABAT!$A$6:$A$9,RABAT!C$6:C$9),"---")</f>
        <v>0</v>
      </c>
      <c r="G1375" s="107" t="s">
        <v>4664</v>
      </c>
      <c r="H1375" s="117" t="s">
        <v>5416</v>
      </c>
      <c r="I1375" s="39" t="s">
        <v>1468</v>
      </c>
      <c r="J1375" s="40" t="s">
        <v>2365</v>
      </c>
      <c r="K1375" s="39" t="s">
        <v>2364</v>
      </c>
      <c r="M1375" s="7">
        <f t="shared" si="94"/>
        <v>0</v>
      </c>
    </row>
    <row r="1376" spans="1:13" ht="12.75" customHeight="1">
      <c r="A1376" s="3">
        <v>1381</v>
      </c>
      <c r="B1376" s="105" t="s">
        <v>5421</v>
      </c>
      <c r="C1376" s="105" t="s">
        <v>5422</v>
      </c>
      <c r="D1376" s="105" t="s">
        <v>4700</v>
      </c>
      <c r="E1376" s="106" t="s">
        <v>4664</v>
      </c>
      <c r="F1376" s="178">
        <f>IF(LOOKUP($J1376,RABAT!$A$6:$A$9,RABAT!$A$6:$A$9)=$J1376,LOOKUP($J1376,RABAT!$A$6:$A$9,RABAT!C$6:C$9),"---")</f>
        <v>0</v>
      </c>
      <c r="G1376" s="107" t="s">
        <v>4664</v>
      </c>
      <c r="H1376" s="117" t="s">
        <v>2836</v>
      </c>
      <c r="I1376" s="39" t="s">
        <v>1468</v>
      </c>
      <c r="J1376" s="40" t="s">
        <v>2365</v>
      </c>
      <c r="K1376" s="39" t="s">
        <v>2364</v>
      </c>
      <c r="M1376" s="7">
        <f t="shared" si="94"/>
        <v>0</v>
      </c>
    </row>
    <row r="1377" spans="1:13" ht="12.75" customHeight="1">
      <c r="A1377" s="7">
        <v>1382</v>
      </c>
      <c r="B1377" s="105" t="s">
        <v>5423</v>
      </c>
      <c r="C1377" s="105" t="s">
        <v>5424</v>
      </c>
      <c r="D1377" s="105" t="s">
        <v>4700</v>
      </c>
      <c r="E1377" s="106" t="s">
        <v>4664</v>
      </c>
      <c r="F1377" s="178">
        <f>IF(LOOKUP($J1377,RABAT!$A$6:$A$9,RABAT!$A$6:$A$9)=$J1377,LOOKUP($J1377,RABAT!$A$6:$A$9,RABAT!C$6:C$9),"---")</f>
        <v>0</v>
      </c>
      <c r="G1377" s="107" t="s">
        <v>4664</v>
      </c>
      <c r="H1377" s="117" t="s">
        <v>2837</v>
      </c>
      <c r="I1377" s="39" t="s">
        <v>1468</v>
      </c>
      <c r="J1377" s="40" t="s">
        <v>2365</v>
      </c>
      <c r="K1377" s="39" t="s">
        <v>2364</v>
      </c>
      <c r="M1377" s="7">
        <f t="shared" si="94"/>
        <v>0</v>
      </c>
    </row>
    <row r="1378" spans="1:13" ht="12.75" customHeight="1">
      <c r="A1378" s="3">
        <v>1383</v>
      </c>
      <c r="B1378" s="105" t="s">
        <v>5425</v>
      </c>
      <c r="C1378" s="105" t="s">
        <v>5426</v>
      </c>
      <c r="D1378" s="105" t="s">
        <v>4700</v>
      </c>
      <c r="E1378" s="106" t="s">
        <v>4664</v>
      </c>
      <c r="F1378" s="178">
        <f>IF(LOOKUP($J1378,RABAT!$A$6:$A$9,RABAT!$A$6:$A$9)=$J1378,LOOKUP($J1378,RABAT!$A$6:$A$9,RABAT!C$6:C$9),"---")</f>
        <v>0</v>
      </c>
      <c r="G1378" s="107" t="s">
        <v>4664</v>
      </c>
      <c r="H1378" s="117" t="s">
        <v>2838</v>
      </c>
      <c r="I1378" s="39" t="s">
        <v>1468</v>
      </c>
      <c r="J1378" s="40" t="s">
        <v>2365</v>
      </c>
      <c r="K1378" s="39" t="s">
        <v>2364</v>
      </c>
      <c r="M1378" s="7">
        <f t="shared" si="94"/>
        <v>0</v>
      </c>
    </row>
    <row r="1379" spans="1:13" ht="12.75" customHeight="1">
      <c r="A1379" s="7">
        <v>1384</v>
      </c>
      <c r="B1379" s="105" t="s">
        <v>5427</v>
      </c>
      <c r="C1379" s="105" t="s">
        <v>5428</v>
      </c>
      <c r="D1379" s="105" t="s">
        <v>4700</v>
      </c>
      <c r="E1379" s="106" t="s">
        <v>4664</v>
      </c>
      <c r="F1379" s="178">
        <f>IF(LOOKUP($J1379,RABAT!$A$6:$A$9,RABAT!$A$6:$A$9)=$J1379,LOOKUP($J1379,RABAT!$A$6:$A$9,RABAT!C$6:C$9),"---")</f>
        <v>0</v>
      </c>
      <c r="G1379" s="107" t="s">
        <v>4664</v>
      </c>
      <c r="H1379" s="117" t="s">
        <v>5429</v>
      </c>
      <c r="I1379" s="39" t="s">
        <v>1468</v>
      </c>
      <c r="J1379" s="40" t="s">
        <v>2365</v>
      </c>
      <c r="K1379" s="39" t="s">
        <v>2364</v>
      </c>
      <c r="M1379" s="7">
        <f t="shared" si="94"/>
        <v>0</v>
      </c>
    </row>
    <row r="1380" spans="1:13" ht="12.75" customHeight="1">
      <c r="A1380" s="3">
        <v>1385</v>
      </c>
      <c r="B1380" s="105" t="s">
        <v>5430</v>
      </c>
      <c r="C1380" s="105" t="s">
        <v>5431</v>
      </c>
      <c r="D1380" s="105" t="s">
        <v>4700</v>
      </c>
      <c r="E1380" s="106" t="s">
        <v>4664</v>
      </c>
      <c r="F1380" s="178">
        <f>IF(LOOKUP($J1380,RABAT!$A$6:$A$9,RABAT!$A$6:$A$9)=$J1380,LOOKUP($J1380,RABAT!$A$6:$A$9,RABAT!C$6:C$9),"---")</f>
        <v>0</v>
      </c>
      <c r="G1380" s="107" t="s">
        <v>4664</v>
      </c>
      <c r="H1380" s="117" t="s">
        <v>3103</v>
      </c>
      <c r="I1380" s="39" t="s">
        <v>1468</v>
      </c>
      <c r="J1380" s="40" t="s">
        <v>2365</v>
      </c>
      <c r="K1380" s="39" t="s">
        <v>2364</v>
      </c>
      <c r="M1380" s="7">
        <f t="shared" si="94"/>
        <v>0</v>
      </c>
    </row>
    <row r="1381" spans="1:13" ht="12.75" customHeight="1">
      <c r="A1381" s="7">
        <v>1386</v>
      </c>
      <c r="B1381" s="105" t="s">
        <v>5432</v>
      </c>
      <c r="C1381" s="105" t="s">
        <v>5433</v>
      </c>
      <c r="D1381" s="105" t="s">
        <v>4700</v>
      </c>
      <c r="E1381" s="106" t="s">
        <v>4664</v>
      </c>
      <c r="F1381" s="178">
        <f>IF(LOOKUP($J1381,RABAT!$A$6:$A$9,RABAT!$A$6:$A$9)=$J1381,LOOKUP($J1381,RABAT!$A$6:$A$9,RABAT!C$6:C$9),"---")</f>
        <v>0</v>
      </c>
      <c r="G1381" s="107" t="s">
        <v>4664</v>
      </c>
      <c r="H1381" s="117" t="s">
        <v>5434</v>
      </c>
      <c r="I1381" s="39" t="s">
        <v>1468</v>
      </c>
      <c r="J1381" s="40" t="s">
        <v>2365</v>
      </c>
      <c r="K1381" s="39" t="s">
        <v>2364</v>
      </c>
      <c r="M1381" s="7">
        <f t="shared" si="94"/>
        <v>0</v>
      </c>
    </row>
    <row r="1382" spans="1:13" ht="12.75" customHeight="1">
      <c r="A1382" s="3">
        <v>1387</v>
      </c>
      <c r="B1382" s="105" t="s">
        <v>5435</v>
      </c>
      <c r="C1382" s="105" t="s">
        <v>5436</v>
      </c>
      <c r="D1382" s="105" t="s">
        <v>4700</v>
      </c>
      <c r="E1382" s="106" t="s">
        <v>4664</v>
      </c>
      <c r="F1382" s="178">
        <f>IF(LOOKUP($J1382,RABAT!$A$6:$A$9,RABAT!$A$6:$A$9)=$J1382,LOOKUP($J1382,RABAT!$A$6:$A$9,RABAT!C$6:C$9),"---")</f>
        <v>0</v>
      </c>
      <c r="G1382" s="107" t="s">
        <v>4664</v>
      </c>
      <c r="H1382" s="117" t="s">
        <v>5437</v>
      </c>
      <c r="I1382" s="39" t="s">
        <v>1468</v>
      </c>
      <c r="J1382" s="40" t="s">
        <v>2365</v>
      </c>
      <c r="K1382" s="39" t="s">
        <v>2364</v>
      </c>
      <c r="M1382" s="7">
        <f t="shared" si="94"/>
        <v>0</v>
      </c>
    </row>
    <row r="1383" spans="1:13" ht="12.75" customHeight="1">
      <c r="A1383" s="7">
        <v>1388</v>
      </c>
      <c r="B1383" s="105" t="s">
        <v>5438</v>
      </c>
      <c r="C1383" s="105" t="s">
        <v>5439</v>
      </c>
      <c r="D1383" s="105" t="s">
        <v>4700</v>
      </c>
      <c r="E1383" s="106" t="s">
        <v>4664</v>
      </c>
      <c r="F1383" s="178">
        <f>IF(LOOKUP($J1383,RABAT!$A$6:$A$9,RABAT!$A$6:$A$9)=$J1383,LOOKUP($J1383,RABAT!$A$6:$A$9,RABAT!C$6:C$9),"---")</f>
        <v>0</v>
      </c>
      <c r="G1383" s="107" t="s">
        <v>4664</v>
      </c>
      <c r="H1383" s="117" t="s">
        <v>5440</v>
      </c>
      <c r="I1383" s="39" t="s">
        <v>1468</v>
      </c>
      <c r="J1383" s="40" t="s">
        <v>2365</v>
      </c>
      <c r="K1383" s="39" t="s">
        <v>2364</v>
      </c>
      <c r="M1383" s="7">
        <f t="shared" si="94"/>
        <v>0</v>
      </c>
    </row>
    <row r="1384" spans="1:13" ht="12.75" customHeight="1">
      <c r="A1384" s="3">
        <v>1389</v>
      </c>
      <c r="B1384" s="105" t="s">
        <v>5441</v>
      </c>
      <c r="C1384" s="105" t="s">
        <v>5442</v>
      </c>
      <c r="D1384" s="105" t="s">
        <v>4700</v>
      </c>
      <c r="E1384" s="106" t="s">
        <v>4664</v>
      </c>
      <c r="F1384" s="178">
        <f>IF(LOOKUP($J1384,RABAT!$A$6:$A$9,RABAT!$A$6:$A$9)=$J1384,LOOKUP($J1384,RABAT!$A$6:$A$9,RABAT!C$6:C$9),"---")</f>
        <v>0</v>
      </c>
      <c r="G1384" s="107" t="s">
        <v>4664</v>
      </c>
      <c r="H1384" s="117" t="s">
        <v>5443</v>
      </c>
      <c r="I1384" s="39" t="s">
        <v>1468</v>
      </c>
      <c r="J1384" s="40" t="s">
        <v>2365</v>
      </c>
      <c r="K1384" s="39" t="s">
        <v>2364</v>
      </c>
      <c r="M1384" s="7">
        <f t="shared" si="94"/>
        <v>0</v>
      </c>
    </row>
    <row r="1385" spans="1:13" ht="12.75" customHeight="1">
      <c r="A1385" s="7">
        <v>1390</v>
      </c>
      <c r="B1385" s="105" t="s">
        <v>5444</v>
      </c>
      <c r="C1385" s="105" t="s">
        <v>5445</v>
      </c>
      <c r="D1385" s="105" t="s">
        <v>4700</v>
      </c>
      <c r="E1385" s="106" t="s">
        <v>4664</v>
      </c>
      <c r="F1385" s="178">
        <f>IF(LOOKUP($J1385,RABAT!$A$6:$A$9,RABAT!$A$6:$A$9)=$J1385,LOOKUP($J1385,RABAT!$A$6:$A$9,RABAT!C$6:C$9),"---")</f>
        <v>0</v>
      </c>
      <c r="G1385" s="107" t="s">
        <v>4664</v>
      </c>
      <c r="H1385" s="117" t="s">
        <v>5446</v>
      </c>
      <c r="I1385" s="39" t="s">
        <v>1468</v>
      </c>
      <c r="J1385" s="40" t="s">
        <v>2365</v>
      </c>
      <c r="K1385" s="39" t="s">
        <v>2364</v>
      </c>
      <c r="M1385" s="7">
        <f t="shared" si="94"/>
        <v>0</v>
      </c>
    </row>
    <row r="1386" spans="1:13" ht="12.75" customHeight="1">
      <c r="A1386" s="3">
        <v>1391</v>
      </c>
      <c r="B1386" s="105" t="s">
        <v>5447</v>
      </c>
      <c r="C1386" s="105" t="s">
        <v>5448</v>
      </c>
      <c r="D1386" s="105" t="s">
        <v>4700</v>
      </c>
      <c r="E1386" s="106" t="s">
        <v>4664</v>
      </c>
      <c r="F1386" s="178">
        <f>IF(LOOKUP($J1386,RABAT!$A$6:$A$9,RABAT!$A$6:$A$9)=$J1386,LOOKUP($J1386,RABAT!$A$6:$A$9,RABAT!C$6:C$9),"---")</f>
        <v>0</v>
      </c>
      <c r="G1386" s="107" t="s">
        <v>4664</v>
      </c>
      <c r="H1386" s="117" t="s">
        <v>5449</v>
      </c>
      <c r="I1386" s="39" t="s">
        <v>1468</v>
      </c>
      <c r="J1386" s="40" t="s">
        <v>2365</v>
      </c>
      <c r="K1386" s="39" t="s">
        <v>2364</v>
      </c>
      <c r="M1386" s="7">
        <f t="shared" si="94"/>
        <v>0</v>
      </c>
    </row>
    <row r="1387" spans="1:13" ht="12.75" customHeight="1">
      <c r="A1387" s="7">
        <v>1392</v>
      </c>
      <c r="B1387" s="105" t="s">
        <v>5450</v>
      </c>
      <c r="C1387" s="105" t="s">
        <v>5451</v>
      </c>
      <c r="D1387" s="105" t="s">
        <v>4700</v>
      </c>
      <c r="E1387" s="106" t="s">
        <v>4664</v>
      </c>
      <c r="F1387" s="178">
        <f>IF(LOOKUP($J1387,RABAT!$A$6:$A$9,RABAT!$A$6:$A$9)=$J1387,LOOKUP($J1387,RABAT!$A$6:$A$9,RABAT!C$6:C$9),"---")</f>
        <v>0</v>
      </c>
      <c r="G1387" s="107" t="s">
        <v>4664</v>
      </c>
      <c r="H1387" s="118" t="s">
        <v>5452</v>
      </c>
      <c r="I1387" s="67" t="s">
        <v>1468</v>
      </c>
      <c r="J1387" s="68" t="s">
        <v>2365</v>
      </c>
      <c r="K1387" s="67" t="s">
        <v>2364</v>
      </c>
      <c r="M1387" s="7">
        <f t="shared" si="94"/>
        <v>0</v>
      </c>
    </row>
    <row r="1388" spans="1:13" s="3" customFormat="1" ht="12.75" customHeight="1">
      <c r="A1388" s="3">
        <v>1393</v>
      </c>
      <c r="B1388" s="129" t="s">
        <v>4678</v>
      </c>
      <c r="C1388" s="130" t="s">
        <v>4823</v>
      </c>
      <c r="D1388" s="131" t="s">
        <v>4696</v>
      </c>
      <c r="E1388" s="132" t="s">
        <v>4683</v>
      </c>
      <c r="F1388" s="176" t="s">
        <v>4684</v>
      </c>
      <c r="G1388" s="133" t="s">
        <v>4685</v>
      </c>
      <c r="H1388" s="103" t="s">
        <v>4680</v>
      </c>
      <c r="I1388" s="103" t="s">
        <v>4681</v>
      </c>
      <c r="J1388" s="103" t="s">
        <v>4682</v>
      </c>
      <c r="K1388" s="103" t="s">
        <v>2363</v>
      </c>
      <c r="M1388" s="7">
        <f t="shared" si="94"/>
        <v>0</v>
      </c>
    </row>
    <row r="1389" spans="1:13" ht="12.75" customHeight="1">
      <c r="A1389" s="7">
        <v>1394</v>
      </c>
      <c r="B1389" s="105" t="s">
        <v>353</v>
      </c>
      <c r="C1389" s="105" t="s">
        <v>354</v>
      </c>
      <c r="D1389" s="105" t="s">
        <v>4698</v>
      </c>
      <c r="E1389" s="114">
        <v>88</v>
      </c>
      <c r="F1389" s="178">
        <f>IF(LOOKUP($J1389,RABAT!$A$6:$A$9,RABAT!$A$6:$A$9)=$J1389,LOOKUP($J1389,RABAT!$A$6:$A$9,RABAT!C$6:C$9),"---")</f>
        <v>0</v>
      </c>
      <c r="G1389" s="107">
        <f t="shared" ref="G1389:G1410" si="95">CEILING(E1389-(E1389*F1389),0.1)</f>
        <v>88</v>
      </c>
      <c r="H1389" s="117" t="s">
        <v>2369</v>
      </c>
      <c r="I1389" s="39" t="s">
        <v>1822</v>
      </c>
      <c r="J1389" s="40" t="s">
        <v>2365</v>
      </c>
      <c r="K1389" s="39" t="s">
        <v>2364</v>
      </c>
      <c r="M1389" s="7">
        <f t="shared" si="94"/>
        <v>0</v>
      </c>
    </row>
    <row r="1390" spans="1:13" ht="12.75" customHeight="1">
      <c r="A1390" s="3">
        <v>1395</v>
      </c>
      <c r="B1390" s="105" t="s">
        <v>355</v>
      </c>
      <c r="C1390" s="105" t="s">
        <v>356</v>
      </c>
      <c r="D1390" s="105" t="s">
        <v>4698</v>
      </c>
      <c r="E1390" s="114">
        <v>76</v>
      </c>
      <c r="F1390" s="178">
        <f>IF(LOOKUP($J1390,RABAT!$A$6:$A$9,RABAT!$A$6:$A$9)=$J1390,LOOKUP($J1390,RABAT!$A$6:$A$9,RABAT!C$6:C$9),"---")</f>
        <v>0</v>
      </c>
      <c r="G1390" s="107">
        <f t="shared" si="95"/>
        <v>76</v>
      </c>
      <c r="H1390" s="117" t="s">
        <v>2373</v>
      </c>
      <c r="I1390" s="39" t="s">
        <v>1822</v>
      </c>
      <c r="J1390" s="40" t="s">
        <v>2365</v>
      </c>
      <c r="K1390" s="39" t="s">
        <v>2364</v>
      </c>
      <c r="M1390" s="7">
        <f t="shared" si="94"/>
        <v>0</v>
      </c>
    </row>
    <row r="1391" spans="1:13" ht="12.75" customHeight="1">
      <c r="A1391" s="7">
        <v>1396</v>
      </c>
      <c r="B1391" s="105" t="s">
        <v>357</v>
      </c>
      <c r="C1391" s="105" t="s">
        <v>358</v>
      </c>
      <c r="D1391" s="105" t="s">
        <v>4697</v>
      </c>
      <c r="E1391" s="114">
        <v>104</v>
      </c>
      <c r="F1391" s="178">
        <f>IF(LOOKUP($J1391,RABAT!$A$6:$A$9,RABAT!$A$6:$A$9)=$J1391,LOOKUP($J1391,RABAT!$A$6:$A$9,RABAT!C$6:C$9),"---")</f>
        <v>0</v>
      </c>
      <c r="G1391" s="107">
        <f t="shared" si="95"/>
        <v>104</v>
      </c>
      <c r="H1391" s="117" t="s">
        <v>2376</v>
      </c>
      <c r="I1391" s="39" t="s">
        <v>1822</v>
      </c>
      <c r="J1391" s="40" t="s">
        <v>2365</v>
      </c>
      <c r="K1391" s="39" t="s">
        <v>2364</v>
      </c>
      <c r="M1391" s="7">
        <f t="shared" si="94"/>
        <v>0</v>
      </c>
    </row>
    <row r="1392" spans="1:13" ht="12.75" customHeight="1">
      <c r="A1392" s="3">
        <v>1397</v>
      </c>
      <c r="B1392" s="105" t="s">
        <v>359</v>
      </c>
      <c r="C1392" s="105" t="s">
        <v>360</v>
      </c>
      <c r="D1392" s="105" t="s">
        <v>4697</v>
      </c>
      <c r="E1392" s="114">
        <v>132</v>
      </c>
      <c r="F1392" s="178">
        <f>IF(LOOKUP($J1392,RABAT!$A$6:$A$9,RABAT!$A$6:$A$9)=$J1392,LOOKUP($J1392,RABAT!$A$6:$A$9,RABAT!C$6:C$9),"---")</f>
        <v>0</v>
      </c>
      <c r="G1392" s="107">
        <f t="shared" si="95"/>
        <v>132</v>
      </c>
      <c r="H1392" s="117" t="s">
        <v>2379</v>
      </c>
      <c r="I1392" s="39" t="s">
        <v>1822</v>
      </c>
      <c r="J1392" s="40" t="s">
        <v>2365</v>
      </c>
      <c r="K1392" s="39" t="s">
        <v>2364</v>
      </c>
      <c r="M1392" s="7">
        <f t="shared" si="94"/>
        <v>0</v>
      </c>
    </row>
    <row r="1393" spans="1:13" ht="12.75" customHeight="1">
      <c r="A1393" s="7">
        <v>1398</v>
      </c>
      <c r="B1393" s="105" t="s">
        <v>361</v>
      </c>
      <c r="C1393" s="105" t="s">
        <v>362</v>
      </c>
      <c r="D1393" s="105" t="s">
        <v>4697</v>
      </c>
      <c r="E1393" s="114">
        <v>157</v>
      </c>
      <c r="F1393" s="178">
        <f>IF(LOOKUP($J1393,RABAT!$A$6:$A$9,RABAT!$A$6:$A$9)=$J1393,LOOKUP($J1393,RABAT!$A$6:$A$9,RABAT!C$6:C$9),"---")</f>
        <v>0</v>
      </c>
      <c r="G1393" s="107">
        <f t="shared" si="95"/>
        <v>157</v>
      </c>
      <c r="H1393" s="117" t="s">
        <v>2382</v>
      </c>
      <c r="I1393" s="39" t="s">
        <v>1822</v>
      </c>
      <c r="J1393" s="40" t="s">
        <v>2365</v>
      </c>
      <c r="K1393" s="39" t="s">
        <v>2364</v>
      </c>
      <c r="M1393" s="7">
        <f t="shared" si="94"/>
        <v>0</v>
      </c>
    </row>
    <row r="1394" spans="1:13" ht="12.75" customHeight="1">
      <c r="A1394" s="3">
        <v>1399</v>
      </c>
      <c r="B1394" s="105" t="s">
        <v>363</v>
      </c>
      <c r="C1394" s="105" t="s">
        <v>364</v>
      </c>
      <c r="D1394" s="105" t="s">
        <v>4697</v>
      </c>
      <c r="E1394" s="114">
        <v>139</v>
      </c>
      <c r="F1394" s="178">
        <f>IF(LOOKUP($J1394,RABAT!$A$6:$A$9,RABAT!$A$6:$A$9)=$J1394,LOOKUP($J1394,RABAT!$A$6:$A$9,RABAT!C$6:C$9),"---")</f>
        <v>0</v>
      </c>
      <c r="G1394" s="107">
        <f t="shared" si="95"/>
        <v>139</v>
      </c>
      <c r="H1394" s="117" t="s">
        <v>2385</v>
      </c>
      <c r="I1394" s="39" t="s">
        <v>1822</v>
      </c>
      <c r="J1394" s="40" t="s">
        <v>2365</v>
      </c>
      <c r="K1394" s="39" t="s">
        <v>2364</v>
      </c>
      <c r="M1394" s="7">
        <f t="shared" si="94"/>
        <v>0</v>
      </c>
    </row>
    <row r="1395" spans="1:13" ht="12.75" customHeight="1">
      <c r="A1395" s="7">
        <v>1400</v>
      </c>
      <c r="B1395" s="105" t="s">
        <v>365</v>
      </c>
      <c r="C1395" s="105" t="s">
        <v>366</v>
      </c>
      <c r="D1395" s="105" t="s">
        <v>4697</v>
      </c>
      <c r="E1395" s="114">
        <v>509</v>
      </c>
      <c r="F1395" s="178">
        <f>IF(LOOKUP($J1395,RABAT!$A$6:$A$9,RABAT!$A$6:$A$9)=$J1395,LOOKUP($J1395,RABAT!$A$6:$A$9,RABAT!C$6:C$9),"---")</f>
        <v>0</v>
      </c>
      <c r="G1395" s="107">
        <f t="shared" si="95"/>
        <v>509</v>
      </c>
      <c r="H1395" s="117" t="s">
        <v>2388</v>
      </c>
      <c r="I1395" s="39" t="s">
        <v>1822</v>
      </c>
      <c r="J1395" s="40" t="s">
        <v>2365</v>
      </c>
      <c r="K1395" s="39" t="s">
        <v>2364</v>
      </c>
      <c r="M1395" s="7">
        <f t="shared" si="94"/>
        <v>0</v>
      </c>
    </row>
    <row r="1396" spans="1:13" ht="12.75" customHeight="1">
      <c r="A1396" s="3">
        <v>1401</v>
      </c>
      <c r="B1396" s="105" t="s">
        <v>367</v>
      </c>
      <c r="C1396" s="105" t="s">
        <v>368</v>
      </c>
      <c r="D1396" s="105" t="s">
        <v>4697</v>
      </c>
      <c r="E1396" s="114">
        <v>509</v>
      </c>
      <c r="F1396" s="178">
        <f>IF(LOOKUP($J1396,RABAT!$A$6:$A$9,RABAT!$A$6:$A$9)=$J1396,LOOKUP($J1396,RABAT!$A$6:$A$9,RABAT!C$6:C$9),"---")</f>
        <v>0</v>
      </c>
      <c r="G1396" s="107">
        <f t="shared" si="95"/>
        <v>509</v>
      </c>
      <c r="H1396" s="117" t="s">
        <v>2391</v>
      </c>
      <c r="I1396" s="39" t="s">
        <v>1822</v>
      </c>
      <c r="J1396" s="40" t="s">
        <v>2365</v>
      </c>
      <c r="K1396" s="39" t="s">
        <v>2364</v>
      </c>
      <c r="M1396" s="7">
        <f t="shared" si="94"/>
        <v>0</v>
      </c>
    </row>
    <row r="1397" spans="1:13" ht="12.75" customHeight="1">
      <c r="A1397" s="7">
        <v>1402</v>
      </c>
      <c r="B1397" s="105" t="s">
        <v>369</v>
      </c>
      <c r="C1397" s="105" t="s">
        <v>370</v>
      </c>
      <c r="D1397" s="105" t="s">
        <v>4697</v>
      </c>
      <c r="E1397" s="114">
        <v>642</v>
      </c>
      <c r="F1397" s="178">
        <f>IF(LOOKUP($J1397,RABAT!$A$6:$A$9,RABAT!$A$6:$A$9)=$J1397,LOOKUP($J1397,RABAT!$A$6:$A$9,RABAT!C$6:C$9),"---")</f>
        <v>0</v>
      </c>
      <c r="G1397" s="107">
        <f t="shared" si="95"/>
        <v>642</v>
      </c>
      <c r="H1397" s="117" t="s">
        <v>2394</v>
      </c>
      <c r="I1397" s="39" t="s">
        <v>1822</v>
      </c>
      <c r="J1397" s="40" t="s">
        <v>2365</v>
      </c>
      <c r="K1397" s="39" t="s">
        <v>2364</v>
      </c>
      <c r="M1397" s="7">
        <f t="shared" si="94"/>
        <v>0</v>
      </c>
    </row>
    <row r="1398" spans="1:13" ht="12.75" customHeight="1">
      <c r="A1398" s="3">
        <v>1403</v>
      </c>
      <c r="B1398" s="105" t="s">
        <v>371</v>
      </c>
      <c r="C1398" s="105" t="s">
        <v>372</v>
      </c>
      <c r="D1398" s="105" t="s">
        <v>4697</v>
      </c>
      <c r="E1398" s="114">
        <v>904</v>
      </c>
      <c r="F1398" s="178">
        <f>IF(LOOKUP($J1398,RABAT!$A$6:$A$9,RABAT!$A$6:$A$9)=$J1398,LOOKUP($J1398,RABAT!$A$6:$A$9,RABAT!C$6:C$9),"---")</f>
        <v>0</v>
      </c>
      <c r="G1398" s="107">
        <f t="shared" si="95"/>
        <v>904</v>
      </c>
      <c r="H1398" s="117" t="s">
        <v>1825</v>
      </c>
      <c r="I1398" s="39" t="s">
        <v>1822</v>
      </c>
      <c r="J1398" s="40" t="s">
        <v>2365</v>
      </c>
      <c r="K1398" s="39" t="s">
        <v>2364</v>
      </c>
      <c r="M1398" s="7">
        <f t="shared" si="94"/>
        <v>0</v>
      </c>
    </row>
    <row r="1399" spans="1:13" ht="12.75" customHeight="1">
      <c r="A1399" s="7">
        <v>1404</v>
      </c>
      <c r="B1399" s="105" t="s">
        <v>373</v>
      </c>
      <c r="C1399" s="105" t="s">
        <v>374</v>
      </c>
      <c r="D1399" s="105" t="s">
        <v>4698</v>
      </c>
      <c r="E1399" s="114">
        <v>1132</v>
      </c>
      <c r="F1399" s="178">
        <f>IF(LOOKUP($J1399,RABAT!$A$6:$A$9,RABAT!$A$6:$A$9)=$J1399,LOOKUP($J1399,RABAT!$A$6:$A$9,RABAT!C$6:C$9),"---")</f>
        <v>0</v>
      </c>
      <c r="G1399" s="107">
        <f t="shared" si="95"/>
        <v>1132</v>
      </c>
      <c r="H1399" s="117" t="s">
        <v>956</v>
      </c>
      <c r="I1399" s="39" t="s">
        <v>1822</v>
      </c>
      <c r="J1399" s="40" t="s">
        <v>2365</v>
      </c>
      <c r="K1399" s="39" t="s">
        <v>2364</v>
      </c>
      <c r="M1399" s="7">
        <f t="shared" si="94"/>
        <v>0</v>
      </c>
    </row>
    <row r="1400" spans="1:13" ht="12.75" customHeight="1">
      <c r="A1400" s="3">
        <v>1405</v>
      </c>
      <c r="B1400" s="105" t="s">
        <v>375</v>
      </c>
      <c r="C1400" s="105" t="s">
        <v>376</v>
      </c>
      <c r="D1400" s="105" t="s">
        <v>4697</v>
      </c>
      <c r="E1400" s="114">
        <v>962</v>
      </c>
      <c r="F1400" s="178">
        <f>IF(LOOKUP($J1400,RABAT!$A$6:$A$9,RABAT!$A$6:$A$9)=$J1400,LOOKUP($J1400,RABAT!$A$6:$A$9,RABAT!C$6:C$9),"---")</f>
        <v>0</v>
      </c>
      <c r="G1400" s="107">
        <f t="shared" si="95"/>
        <v>962</v>
      </c>
      <c r="H1400" s="117" t="s">
        <v>1828</v>
      </c>
      <c r="I1400" s="39" t="s">
        <v>1822</v>
      </c>
      <c r="J1400" s="40" t="s">
        <v>2365</v>
      </c>
      <c r="K1400" s="39" t="s">
        <v>2364</v>
      </c>
      <c r="M1400" s="7">
        <f t="shared" si="94"/>
        <v>0</v>
      </c>
    </row>
    <row r="1401" spans="1:13" ht="12.75" customHeight="1">
      <c r="A1401" s="7">
        <v>1406</v>
      </c>
      <c r="B1401" s="105" t="s">
        <v>377</v>
      </c>
      <c r="C1401" s="105" t="s">
        <v>378</v>
      </c>
      <c r="D1401" s="105" t="s">
        <v>4698</v>
      </c>
      <c r="E1401" s="114">
        <v>1538</v>
      </c>
      <c r="F1401" s="178">
        <f>IF(LOOKUP($J1401,RABAT!$A$6:$A$9,RABAT!$A$6:$A$9)=$J1401,LOOKUP($J1401,RABAT!$A$6:$A$9,RABAT!C$6:C$9),"---")</f>
        <v>0</v>
      </c>
      <c r="G1401" s="107">
        <f t="shared" si="95"/>
        <v>1538</v>
      </c>
      <c r="H1401" s="117" t="s">
        <v>1831</v>
      </c>
      <c r="I1401" s="39" t="s">
        <v>1822</v>
      </c>
      <c r="J1401" s="40" t="s">
        <v>2365</v>
      </c>
      <c r="K1401" s="39" t="s">
        <v>2364</v>
      </c>
      <c r="M1401" s="7">
        <f t="shared" si="94"/>
        <v>0</v>
      </c>
    </row>
    <row r="1402" spans="1:13" ht="12.75" customHeight="1">
      <c r="A1402" s="3">
        <v>1407</v>
      </c>
      <c r="B1402" s="105" t="s">
        <v>379</v>
      </c>
      <c r="C1402" s="105" t="s">
        <v>380</v>
      </c>
      <c r="D1402" s="105" t="s">
        <v>4698</v>
      </c>
      <c r="E1402" s="114">
        <v>1880</v>
      </c>
      <c r="F1402" s="178">
        <f>IF(LOOKUP($J1402,RABAT!$A$6:$A$9,RABAT!$A$6:$A$9)=$J1402,LOOKUP($J1402,RABAT!$A$6:$A$9,RABAT!C$6:C$9),"---")</f>
        <v>0</v>
      </c>
      <c r="G1402" s="107">
        <f t="shared" si="95"/>
        <v>1880</v>
      </c>
      <c r="H1402" s="117" t="s">
        <v>1834</v>
      </c>
      <c r="I1402" s="39" t="s">
        <v>1822</v>
      </c>
      <c r="J1402" s="40" t="s">
        <v>2365</v>
      </c>
      <c r="K1402" s="39" t="s">
        <v>2364</v>
      </c>
      <c r="M1402" s="7">
        <f t="shared" si="94"/>
        <v>0</v>
      </c>
    </row>
    <row r="1403" spans="1:13" ht="12.75" customHeight="1">
      <c r="A1403" s="7">
        <v>1408</v>
      </c>
      <c r="B1403" s="105" t="s">
        <v>381</v>
      </c>
      <c r="C1403" s="105" t="s">
        <v>382</v>
      </c>
      <c r="D1403" s="105" t="s">
        <v>4698</v>
      </c>
      <c r="E1403" s="114">
        <v>1957</v>
      </c>
      <c r="F1403" s="178">
        <f>IF(LOOKUP($J1403,RABAT!$A$6:$A$9,RABAT!$A$6:$A$9)=$J1403,LOOKUP($J1403,RABAT!$A$6:$A$9,RABAT!C$6:C$9),"---")</f>
        <v>0</v>
      </c>
      <c r="G1403" s="107">
        <f t="shared" si="95"/>
        <v>1957</v>
      </c>
      <c r="H1403" s="117" t="s">
        <v>1786</v>
      </c>
      <c r="I1403" s="39" t="s">
        <v>1822</v>
      </c>
      <c r="J1403" s="40" t="s">
        <v>2365</v>
      </c>
      <c r="K1403" s="39" t="s">
        <v>2364</v>
      </c>
      <c r="M1403" s="7">
        <f t="shared" si="94"/>
        <v>0</v>
      </c>
    </row>
    <row r="1404" spans="1:13" ht="12.75" customHeight="1">
      <c r="A1404" s="3">
        <v>1409</v>
      </c>
      <c r="B1404" s="105" t="s">
        <v>383</v>
      </c>
      <c r="C1404" s="105" t="s">
        <v>384</v>
      </c>
      <c r="D1404" s="105" t="s">
        <v>4698</v>
      </c>
      <c r="E1404" s="114">
        <v>3126</v>
      </c>
      <c r="F1404" s="178">
        <f>IF(LOOKUP($J1404,RABAT!$A$6:$A$9,RABAT!$A$6:$A$9)=$J1404,LOOKUP($J1404,RABAT!$A$6:$A$9,RABAT!C$6:C$9),"---")</f>
        <v>0</v>
      </c>
      <c r="G1404" s="107">
        <f t="shared" si="95"/>
        <v>3126</v>
      </c>
      <c r="H1404" s="117" t="s">
        <v>957</v>
      </c>
      <c r="I1404" s="39" t="s">
        <v>1822</v>
      </c>
      <c r="J1404" s="40" t="s">
        <v>2365</v>
      </c>
      <c r="K1404" s="39" t="s">
        <v>2364</v>
      </c>
      <c r="M1404" s="7">
        <f t="shared" si="94"/>
        <v>0</v>
      </c>
    </row>
    <row r="1405" spans="1:13" ht="12.75" customHeight="1">
      <c r="A1405" s="7">
        <v>1410</v>
      </c>
      <c r="B1405" s="105" t="s">
        <v>338</v>
      </c>
      <c r="C1405" s="105" t="s">
        <v>4570</v>
      </c>
      <c r="D1405" s="105" t="s">
        <v>4698</v>
      </c>
      <c r="E1405" s="114">
        <v>4157</v>
      </c>
      <c r="F1405" s="178">
        <f>IF(LOOKUP($J1405,RABAT!$A$6:$A$9,RABAT!$A$6:$A$9)=$J1405,LOOKUP($J1405,RABAT!$A$6:$A$9,RABAT!C$6:C$9),"---")</f>
        <v>0</v>
      </c>
      <c r="G1405" s="107">
        <f t="shared" si="95"/>
        <v>4157</v>
      </c>
      <c r="H1405" s="117" t="s">
        <v>1787</v>
      </c>
      <c r="I1405" s="39" t="s">
        <v>1822</v>
      </c>
      <c r="J1405" s="40" t="s">
        <v>2365</v>
      </c>
      <c r="K1405" s="39" t="s">
        <v>2364</v>
      </c>
      <c r="M1405" s="7">
        <f t="shared" si="94"/>
        <v>0</v>
      </c>
    </row>
    <row r="1406" spans="1:13" ht="12.75" customHeight="1">
      <c r="A1406" s="3">
        <v>1411</v>
      </c>
      <c r="B1406" s="105" t="s">
        <v>339</v>
      </c>
      <c r="C1406" s="105" t="s">
        <v>340</v>
      </c>
      <c r="D1406" s="105" t="s">
        <v>4698</v>
      </c>
      <c r="E1406" s="114">
        <v>5766</v>
      </c>
      <c r="F1406" s="178">
        <f>IF(LOOKUP($J1406,RABAT!$A$6:$A$9,RABAT!$A$6:$A$9)=$J1406,LOOKUP($J1406,RABAT!$A$6:$A$9,RABAT!C$6:C$9),"---")</f>
        <v>0</v>
      </c>
      <c r="G1406" s="107">
        <f t="shared" si="95"/>
        <v>5766</v>
      </c>
      <c r="H1406" s="117" t="s">
        <v>958</v>
      </c>
      <c r="I1406" s="39" t="s">
        <v>1822</v>
      </c>
      <c r="J1406" s="40" t="s">
        <v>2365</v>
      </c>
      <c r="K1406" s="39" t="s">
        <v>2364</v>
      </c>
      <c r="M1406" s="7">
        <f t="shared" si="94"/>
        <v>0</v>
      </c>
    </row>
    <row r="1407" spans="1:13" ht="12.75" customHeight="1">
      <c r="A1407" s="7">
        <v>1412</v>
      </c>
      <c r="B1407" s="105" t="s">
        <v>341</v>
      </c>
      <c r="C1407" s="105" t="s">
        <v>342</v>
      </c>
      <c r="D1407" s="105" t="s">
        <v>4698</v>
      </c>
      <c r="E1407" s="114">
        <v>13126</v>
      </c>
      <c r="F1407" s="178">
        <f>IF(LOOKUP($J1407,RABAT!$A$6:$A$9,RABAT!$A$6:$A$9)=$J1407,LOOKUP($J1407,RABAT!$A$6:$A$9,RABAT!C$6:C$9),"---")</f>
        <v>0</v>
      </c>
      <c r="G1407" s="107">
        <f t="shared" si="95"/>
        <v>13126</v>
      </c>
      <c r="H1407" s="117" t="s">
        <v>3610</v>
      </c>
      <c r="I1407" s="39" t="s">
        <v>1822</v>
      </c>
      <c r="J1407" s="40" t="s">
        <v>2365</v>
      </c>
      <c r="K1407" s="39" t="s">
        <v>2364</v>
      </c>
      <c r="M1407" s="7">
        <f t="shared" si="94"/>
        <v>0</v>
      </c>
    </row>
    <row r="1408" spans="1:13" ht="12.75" customHeight="1">
      <c r="A1408" s="3">
        <v>1413</v>
      </c>
      <c r="B1408" s="105" t="s">
        <v>343</v>
      </c>
      <c r="C1408" s="105" t="s">
        <v>344</v>
      </c>
      <c r="D1408" s="105" t="s">
        <v>4698</v>
      </c>
      <c r="E1408" s="114">
        <v>23176</v>
      </c>
      <c r="F1408" s="178">
        <f>IF(LOOKUP($J1408,RABAT!$A$6:$A$9,RABAT!$A$6:$A$9)=$J1408,LOOKUP($J1408,RABAT!$A$6:$A$9,RABAT!C$6:C$9),"---")</f>
        <v>0</v>
      </c>
      <c r="G1408" s="107">
        <f t="shared" si="95"/>
        <v>23176</v>
      </c>
      <c r="H1408" s="117" t="s">
        <v>3109</v>
      </c>
      <c r="I1408" s="39" t="s">
        <v>1822</v>
      </c>
      <c r="J1408" s="40" t="s">
        <v>2365</v>
      </c>
      <c r="K1408" s="39" t="s">
        <v>2364</v>
      </c>
      <c r="M1408" s="7">
        <f t="shared" si="94"/>
        <v>0</v>
      </c>
    </row>
    <row r="1409" spans="1:13" ht="12.75" customHeight="1">
      <c r="A1409" s="7">
        <v>1414</v>
      </c>
      <c r="B1409" s="105" t="s">
        <v>345</v>
      </c>
      <c r="C1409" s="105" t="s">
        <v>346</v>
      </c>
      <c r="D1409" s="105" t="s">
        <v>4700</v>
      </c>
      <c r="E1409" s="114">
        <v>23571</v>
      </c>
      <c r="F1409" s="178">
        <f>IF(LOOKUP($J1409,RABAT!$A$6:$A$9,RABAT!$A$6:$A$9)=$J1409,LOOKUP($J1409,RABAT!$A$6:$A$9,RABAT!C$6:C$9),"---")</f>
        <v>0</v>
      </c>
      <c r="G1409" s="107">
        <f t="shared" si="95"/>
        <v>23571</v>
      </c>
      <c r="H1409" s="117" t="s">
        <v>3114</v>
      </c>
      <c r="I1409" s="39" t="s">
        <v>1822</v>
      </c>
      <c r="J1409" s="40" t="s">
        <v>2365</v>
      </c>
      <c r="K1409" s="39" t="s">
        <v>2364</v>
      </c>
      <c r="M1409" s="7">
        <f t="shared" si="94"/>
        <v>0</v>
      </c>
    </row>
    <row r="1410" spans="1:13" ht="12.75" customHeight="1">
      <c r="A1410" s="3">
        <v>1415</v>
      </c>
      <c r="B1410" s="105" t="s">
        <v>347</v>
      </c>
      <c r="C1410" s="105" t="s">
        <v>348</v>
      </c>
      <c r="D1410" s="105" t="s">
        <v>4700</v>
      </c>
      <c r="E1410" s="114">
        <v>28442</v>
      </c>
      <c r="F1410" s="178">
        <f>IF(LOOKUP($J1410,RABAT!$A$6:$A$9,RABAT!$A$6:$A$9)=$J1410,LOOKUP($J1410,RABAT!$A$6:$A$9,RABAT!C$6:C$9),"---")</f>
        <v>0</v>
      </c>
      <c r="G1410" s="107">
        <f t="shared" si="95"/>
        <v>28442</v>
      </c>
      <c r="H1410" s="117" t="s">
        <v>3110</v>
      </c>
      <c r="I1410" s="39" t="s">
        <v>1822</v>
      </c>
      <c r="J1410" s="40" t="s">
        <v>2365</v>
      </c>
      <c r="K1410" s="39" t="s">
        <v>2364</v>
      </c>
      <c r="M1410" s="7">
        <f t="shared" si="94"/>
        <v>0</v>
      </c>
    </row>
    <row r="1411" spans="1:13" ht="12.75" customHeight="1">
      <c r="A1411" s="7">
        <v>1416</v>
      </c>
      <c r="B1411" s="105" t="s">
        <v>349</v>
      </c>
      <c r="C1411" s="105" t="s">
        <v>350</v>
      </c>
      <c r="D1411" s="105" t="s">
        <v>4700</v>
      </c>
      <c r="E1411" s="106" t="s">
        <v>4664</v>
      </c>
      <c r="F1411" s="178">
        <f>IF(LOOKUP($J1411,RABAT!$A$6:$A$9,RABAT!$A$6:$A$9)=$J1411,LOOKUP($J1411,RABAT!$A$6:$A$9,RABAT!C$6:C$9),"---")</f>
        <v>0</v>
      </c>
      <c r="G1411" s="107" t="s">
        <v>4664</v>
      </c>
      <c r="H1411" s="117" t="s">
        <v>3111</v>
      </c>
      <c r="I1411" s="39" t="s">
        <v>1741</v>
      </c>
      <c r="J1411" s="40" t="s">
        <v>2365</v>
      </c>
      <c r="K1411" s="39" t="s">
        <v>2364</v>
      </c>
      <c r="M1411" s="7">
        <f t="shared" ref="M1411:M1474" si="96">IF(H1411=H1410,1,0)</f>
        <v>0</v>
      </c>
    </row>
    <row r="1412" spans="1:13" ht="12.75" customHeight="1">
      <c r="A1412" s="3">
        <v>1417</v>
      </c>
      <c r="B1412" s="105" t="s">
        <v>351</v>
      </c>
      <c r="C1412" s="105" t="s">
        <v>352</v>
      </c>
      <c r="D1412" s="105" t="s">
        <v>4700</v>
      </c>
      <c r="E1412" s="106" t="s">
        <v>4664</v>
      </c>
      <c r="F1412" s="178">
        <f>IF(LOOKUP($J1412,RABAT!$A$6:$A$9,RABAT!$A$6:$A$9)=$J1412,LOOKUP($J1412,RABAT!$A$6:$A$9,RABAT!C$6:C$9),"---")</f>
        <v>0</v>
      </c>
      <c r="G1412" s="107" t="s">
        <v>4664</v>
      </c>
      <c r="H1412" s="118" t="s">
        <v>3112</v>
      </c>
      <c r="I1412" s="67" t="s">
        <v>1822</v>
      </c>
      <c r="J1412" s="68" t="s">
        <v>2365</v>
      </c>
      <c r="K1412" s="67" t="s">
        <v>2364</v>
      </c>
      <c r="M1412" s="7">
        <f t="shared" si="96"/>
        <v>0</v>
      </c>
    </row>
    <row r="1413" spans="1:13" s="3" customFormat="1" ht="12.75" customHeight="1">
      <c r="A1413" s="7">
        <v>1418</v>
      </c>
      <c r="B1413" s="129" t="s">
        <v>4678</v>
      </c>
      <c r="C1413" s="130" t="s">
        <v>4824</v>
      </c>
      <c r="D1413" s="131" t="s">
        <v>4696</v>
      </c>
      <c r="E1413" s="132" t="s">
        <v>4683</v>
      </c>
      <c r="F1413" s="176" t="s">
        <v>4684</v>
      </c>
      <c r="G1413" s="133" t="s">
        <v>4685</v>
      </c>
      <c r="H1413" s="103" t="s">
        <v>4680</v>
      </c>
      <c r="I1413" s="103" t="s">
        <v>4681</v>
      </c>
      <c r="J1413" s="103" t="s">
        <v>4682</v>
      </c>
      <c r="K1413" s="103" t="s">
        <v>2363</v>
      </c>
      <c r="M1413" s="7">
        <f t="shared" si="96"/>
        <v>0</v>
      </c>
    </row>
    <row r="1414" spans="1:13" s="3" customFormat="1" ht="12.75" customHeight="1">
      <c r="A1414" s="3">
        <v>1419</v>
      </c>
      <c r="B1414" s="105" t="s">
        <v>4571</v>
      </c>
      <c r="C1414" s="105" t="s">
        <v>4572</v>
      </c>
      <c r="D1414" s="105" t="s">
        <v>4698</v>
      </c>
      <c r="E1414" s="114">
        <v>193</v>
      </c>
      <c r="F1414" s="178">
        <f>IF(LOOKUP($J1414,RABAT!$A$6:$A$9,RABAT!$A$6:$A$9)=$J1414,LOOKUP($J1414,RABAT!$A$6:$A$9,RABAT!C$6:C$9),"---")</f>
        <v>0</v>
      </c>
      <c r="G1414" s="107">
        <f t="shared" ref="G1414:G1431" si="97">CEILING(E1414-(E1414*F1414),0.1)</f>
        <v>193</v>
      </c>
      <c r="H1414" s="122" t="s">
        <v>2382</v>
      </c>
      <c r="I1414" s="67" t="s">
        <v>1822</v>
      </c>
      <c r="J1414" s="68" t="s">
        <v>2365</v>
      </c>
      <c r="K1414" s="67" t="s">
        <v>2364</v>
      </c>
      <c r="M1414" s="7">
        <f t="shared" si="96"/>
        <v>0</v>
      </c>
    </row>
    <row r="1415" spans="1:13" ht="12.75" customHeight="1">
      <c r="A1415" s="7">
        <v>1420</v>
      </c>
      <c r="B1415" s="105" t="s">
        <v>24</v>
      </c>
      <c r="C1415" s="105" t="s">
        <v>25</v>
      </c>
      <c r="D1415" s="108" t="s">
        <v>4698</v>
      </c>
      <c r="E1415" s="114">
        <v>254</v>
      </c>
      <c r="F1415" s="178">
        <f>IF(LOOKUP($J1415,RABAT!$A$6:$A$9,RABAT!$A$6:$A$9)=$J1415,LOOKUP($J1415,RABAT!$A$6:$A$9,RABAT!C$6:C$9),"---")</f>
        <v>0</v>
      </c>
      <c r="G1415" s="107">
        <f t="shared" si="97"/>
        <v>254</v>
      </c>
      <c r="H1415" s="117" t="s">
        <v>2385</v>
      </c>
      <c r="I1415" s="39" t="s">
        <v>1468</v>
      </c>
      <c r="J1415" s="40" t="s">
        <v>2365</v>
      </c>
      <c r="K1415" s="39" t="s">
        <v>2364</v>
      </c>
      <c r="M1415" s="7">
        <f t="shared" si="96"/>
        <v>0</v>
      </c>
    </row>
    <row r="1416" spans="1:13" ht="12.75" customHeight="1">
      <c r="A1416" s="3">
        <v>1421</v>
      </c>
      <c r="B1416" s="105" t="s">
        <v>26</v>
      </c>
      <c r="C1416" s="105" t="s">
        <v>27</v>
      </c>
      <c r="D1416" s="108" t="s">
        <v>4698</v>
      </c>
      <c r="E1416" s="114">
        <v>474</v>
      </c>
      <c r="F1416" s="178">
        <f>IF(LOOKUP($J1416,RABAT!$A$6:$A$9,RABAT!$A$6:$A$9)=$J1416,LOOKUP($J1416,RABAT!$A$6:$A$9,RABAT!C$6:C$9),"---")</f>
        <v>0</v>
      </c>
      <c r="G1416" s="107">
        <f t="shared" si="97"/>
        <v>474</v>
      </c>
      <c r="H1416" s="117" t="s">
        <v>2388</v>
      </c>
      <c r="I1416" s="39" t="s">
        <v>1468</v>
      </c>
      <c r="J1416" s="40" t="s">
        <v>2365</v>
      </c>
      <c r="K1416" s="39" t="s">
        <v>2364</v>
      </c>
      <c r="M1416" s="7">
        <f t="shared" si="96"/>
        <v>0</v>
      </c>
    </row>
    <row r="1417" spans="1:13" ht="12.75" customHeight="1">
      <c r="A1417" s="7">
        <v>1422</v>
      </c>
      <c r="B1417" s="105" t="s">
        <v>28</v>
      </c>
      <c r="C1417" s="105" t="s">
        <v>29</v>
      </c>
      <c r="D1417" s="105" t="s">
        <v>4697</v>
      </c>
      <c r="E1417" s="114">
        <v>190</v>
      </c>
      <c r="F1417" s="178">
        <f>IF(LOOKUP($J1417,RABAT!$A$6:$A$9,RABAT!$A$6:$A$9)=$J1417,LOOKUP($J1417,RABAT!$A$6:$A$9,RABAT!C$6:C$9),"---")</f>
        <v>0</v>
      </c>
      <c r="G1417" s="107">
        <f t="shared" si="97"/>
        <v>190</v>
      </c>
      <c r="H1417" s="117" t="s">
        <v>2391</v>
      </c>
      <c r="I1417" s="39" t="s">
        <v>1468</v>
      </c>
      <c r="J1417" s="40" t="s">
        <v>2365</v>
      </c>
      <c r="K1417" s="39" t="s">
        <v>2364</v>
      </c>
      <c r="M1417" s="7">
        <f t="shared" si="96"/>
        <v>0</v>
      </c>
    </row>
    <row r="1418" spans="1:13" ht="12.75" customHeight="1">
      <c r="A1418" s="3">
        <v>1423</v>
      </c>
      <c r="B1418" s="105" t="s">
        <v>586</v>
      </c>
      <c r="C1418" s="105" t="s">
        <v>587</v>
      </c>
      <c r="D1418" s="105" t="s">
        <v>4697</v>
      </c>
      <c r="E1418" s="114">
        <v>532</v>
      </c>
      <c r="F1418" s="178">
        <f>IF(LOOKUP($J1418,RABAT!$A$6:$A$9,RABAT!$A$6:$A$9)=$J1418,LOOKUP($J1418,RABAT!$A$6:$A$9,RABAT!C$6:C$9),"---")</f>
        <v>0</v>
      </c>
      <c r="G1418" s="107">
        <f t="shared" si="97"/>
        <v>532</v>
      </c>
      <c r="H1418" s="117" t="s">
        <v>2394</v>
      </c>
      <c r="I1418" s="39" t="s">
        <v>1468</v>
      </c>
      <c r="J1418" s="40" t="s">
        <v>2365</v>
      </c>
      <c r="K1418" s="39" t="s">
        <v>2364</v>
      </c>
      <c r="M1418" s="7">
        <f t="shared" si="96"/>
        <v>0</v>
      </c>
    </row>
    <row r="1419" spans="1:13" ht="12.75" customHeight="1">
      <c r="A1419" s="7">
        <v>1424</v>
      </c>
      <c r="B1419" s="105" t="s">
        <v>588</v>
      </c>
      <c r="C1419" s="105" t="s">
        <v>589</v>
      </c>
      <c r="D1419" s="105" t="s">
        <v>4697</v>
      </c>
      <c r="E1419" s="114">
        <v>904</v>
      </c>
      <c r="F1419" s="178">
        <f>IF(LOOKUP($J1419,RABAT!$A$6:$A$9,RABAT!$A$6:$A$9)=$J1419,LOOKUP($J1419,RABAT!$A$6:$A$9,RABAT!C$6:C$9),"---")</f>
        <v>0</v>
      </c>
      <c r="G1419" s="107">
        <f t="shared" si="97"/>
        <v>904</v>
      </c>
      <c r="H1419" s="117" t="s">
        <v>1825</v>
      </c>
      <c r="I1419" s="39" t="s">
        <v>1468</v>
      </c>
      <c r="J1419" s="40" t="s">
        <v>2365</v>
      </c>
      <c r="K1419" s="39" t="s">
        <v>2364</v>
      </c>
      <c r="M1419" s="7">
        <f t="shared" si="96"/>
        <v>0</v>
      </c>
    </row>
    <row r="1420" spans="1:13" ht="12.75" customHeight="1">
      <c r="A1420" s="3">
        <v>1425</v>
      </c>
      <c r="B1420" s="105" t="s">
        <v>302</v>
      </c>
      <c r="C1420" s="105" t="s">
        <v>303</v>
      </c>
      <c r="D1420" s="105" t="s">
        <v>4698</v>
      </c>
      <c r="E1420" s="114">
        <v>1132</v>
      </c>
      <c r="F1420" s="178">
        <f>IF(LOOKUP($J1420,RABAT!$A$6:$A$9,RABAT!$A$6:$A$9)=$J1420,LOOKUP($J1420,RABAT!$A$6:$A$9,RABAT!C$6:C$9),"---")</f>
        <v>0</v>
      </c>
      <c r="G1420" s="107">
        <f t="shared" si="97"/>
        <v>1132</v>
      </c>
      <c r="H1420" s="117" t="s">
        <v>956</v>
      </c>
      <c r="I1420" s="39" t="s">
        <v>1468</v>
      </c>
      <c r="J1420" s="40" t="s">
        <v>2365</v>
      </c>
      <c r="K1420" s="39" t="s">
        <v>2364</v>
      </c>
      <c r="M1420" s="7">
        <f t="shared" si="96"/>
        <v>0</v>
      </c>
    </row>
    <row r="1421" spans="1:13" ht="12.75" customHeight="1">
      <c r="A1421" s="7">
        <v>1426</v>
      </c>
      <c r="B1421" s="105" t="s">
        <v>304</v>
      </c>
      <c r="C1421" s="105" t="s">
        <v>305</v>
      </c>
      <c r="D1421" s="105" t="s">
        <v>4697</v>
      </c>
      <c r="E1421" s="114">
        <v>803</v>
      </c>
      <c r="F1421" s="178">
        <f>IF(LOOKUP($J1421,RABAT!$A$6:$A$9,RABAT!$A$6:$A$9)=$J1421,LOOKUP($J1421,RABAT!$A$6:$A$9,RABAT!C$6:C$9),"---")</f>
        <v>0</v>
      </c>
      <c r="G1421" s="107">
        <f t="shared" si="97"/>
        <v>803</v>
      </c>
      <c r="H1421" s="117" t="s">
        <v>1828</v>
      </c>
      <c r="I1421" s="39" t="s">
        <v>1468</v>
      </c>
      <c r="J1421" s="40" t="s">
        <v>2365</v>
      </c>
      <c r="K1421" s="39" t="s">
        <v>2364</v>
      </c>
      <c r="M1421" s="7">
        <f t="shared" si="96"/>
        <v>0</v>
      </c>
    </row>
    <row r="1422" spans="1:13" ht="12.75" customHeight="1">
      <c r="A1422" s="3">
        <v>1427</v>
      </c>
      <c r="B1422" s="105" t="s">
        <v>306</v>
      </c>
      <c r="C1422" s="105" t="s">
        <v>307</v>
      </c>
      <c r="D1422" s="108" t="s">
        <v>4698</v>
      </c>
      <c r="E1422" s="114">
        <v>1538</v>
      </c>
      <c r="F1422" s="178">
        <f>IF(LOOKUP($J1422,RABAT!$A$6:$A$9,RABAT!$A$6:$A$9)=$J1422,LOOKUP($J1422,RABAT!$A$6:$A$9,RABAT!C$6:C$9),"---")</f>
        <v>0</v>
      </c>
      <c r="G1422" s="107">
        <f t="shared" si="97"/>
        <v>1538</v>
      </c>
      <c r="H1422" s="117" t="s">
        <v>1831</v>
      </c>
      <c r="I1422" s="39" t="s">
        <v>1468</v>
      </c>
      <c r="J1422" s="40" t="s">
        <v>2365</v>
      </c>
      <c r="K1422" s="39" t="s">
        <v>2364</v>
      </c>
      <c r="M1422" s="7">
        <f t="shared" si="96"/>
        <v>0</v>
      </c>
    </row>
    <row r="1423" spans="1:13" ht="12.75" customHeight="1">
      <c r="A1423" s="7">
        <v>1428</v>
      </c>
      <c r="B1423" s="105" t="s">
        <v>308</v>
      </c>
      <c r="C1423" s="105" t="s">
        <v>309</v>
      </c>
      <c r="D1423" s="105" t="s">
        <v>4698</v>
      </c>
      <c r="E1423" s="114">
        <v>1873</v>
      </c>
      <c r="F1423" s="178">
        <f>IF(LOOKUP($J1423,RABAT!$A$6:$A$9,RABAT!$A$6:$A$9)=$J1423,LOOKUP($J1423,RABAT!$A$6:$A$9,RABAT!C$6:C$9),"---")</f>
        <v>0</v>
      </c>
      <c r="G1423" s="107">
        <f t="shared" si="97"/>
        <v>1873</v>
      </c>
      <c r="H1423" s="117" t="s">
        <v>1834</v>
      </c>
      <c r="I1423" s="39" t="s">
        <v>1468</v>
      </c>
      <c r="J1423" s="40" t="s">
        <v>2365</v>
      </c>
      <c r="K1423" s="39" t="s">
        <v>2364</v>
      </c>
      <c r="M1423" s="7">
        <f t="shared" si="96"/>
        <v>0</v>
      </c>
    </row>
    <row r="1424" spans="1:13" ht="12.75" customHeight="1">
      <c r="A1424" s="3">
        <v>1429</v>
      </c>
      <c r="B1424" s="105" t="s">
        <v>310</v>
      </c>
      <c r="C1424" s="105" t="s">
        <v>311</v>
      </c>
      <c r="D1424" s="105" t="s">
        <v>4697</v>
      </c>
      <c r="E1424" s="114">
        <v>1646</v>
      </c>
      <c r="F1424" s="178">
        <f>IF(LOOKUP($J1424,RABAT!$A$6:$A$9,RABAT!$A$6:$A$9)=$J1424,LOOKUP($J1424,RABAT!$A$6:$A$9,RABAT!C$6:C$9),"---")</f>
        <v>0</v>
      </c>
      <c r="G1424" s="107">
        <f t="shared" si="97"/>
        <v>1646</v>
      </c>
      <c r="H1424" s="117" t="s">
        <v>1786</v>
      </c>
      <c r="I1424" s="39" t="s">
        <v>1468</v>
      </c>
      <c r="J1424" s="40" t="s">
        <v>2365</v>
      </c>
      <c r="K1424" s="39" t="s">
        <v>2364</v>
      </c>
      <c r="M1424" s="7">
        <f t="shared" si="96"/>
        <v>0</v>
      </c>
    </row>
    <row r="1425" spans="1:13" ht="12.75" customHeight="1">
      <c r="A1425" s="7">
        <v>1430</v>
      </c>
      <c r="B1425" s="105" t="s">
        <v>312</v>
      </c>
      <c r="C1425" s="105" t="s">
        <v>313</v>
      </c>
      <c r="D1425" s="105" t="s">
        <v>4698</v>
      </c>
      <c r="E1425" s="114">
        <v>2800</v>
      </c>
      <c r="F1425" s="178">
        <f>IF(LOOKUP($J1425,RABAT!$A$6:$A$9,RABAT!$A$6:$A$9)=$J1425,LOOKUP($J1425,RABAT!$A$6:$A$9,RABAT!C$6:C$9),"---")</f>
        <v>0</v>
      </c>
      <c r="G1425" s="107">
        <f t="shared" si="97"/>
        <v>2800</v>
      </c>
      <c r="H1425" s="117" t="s">
        <v>957</v>
      </c>
      <c r="I1425" s="39" t="s">
        <v>1468</v>
      </c>
      <c r="J1425" s="40" t="s">
        <v>2365</v>
      </c>
      <c r="K1425" s="39" t="s">
        <v>2364</v>
      </c>
      <c r="M1425" s="7">
        <f t="shared" si="96"/>
        <v>0</v>
      </c>
    </row>
    <row r="1426" spans="1:13" ht="12.75" customHeight="1">
      <c r="A1426" s="3">
        <v>1431</v>
      </c>
      <c r="B1426" s="105" t="s">
        <v>314</v>
      </c>
      <c r="C1426" s="105" t="s">
        <v>315</v>
      </c>
      <c r="D1426" s="105" t="s">
        <v>4698</v>
      </c>
      <c r="E1426" s="114">
        <v>3961</v>
      </c>
      <c r="F1426" s="178">
        <f>IF(LOOKUP($J1426,RABAT!$A$6:$A$9,RABAT!$A$6:$A$9)=$J1426,LOOKUP($J1426,RABAT!$A$6:$A$9,RABAT!C$6:C$9),"---")</f>
        <v>0</v>
      </c>
      <c r="G1426" s="107">
        <f t="shared" si="97"/>
        <v>3961</v>
      </c>
      <c r="H1426" s="117" t="s">
        <v>1787</v>
      </c>
      <c r="I1426" s="39" t="s">
        <v>1468</v>
      </c>
      <c r="J1426" s="40" t="s">
        <v>2365</v>
      </c>
      <c r="K1426" s="39" t="s">
        <v>2364</v>
      </c>
      <c r="M1426" s="7">
        <f t="shared" si="96"/>
        <v>0</v>
      </c>
    </row>
    <row r="1427" spans="1:13" ht="12.75" customHeight="1">
      <c r="A1427" s="7">
        <v>1432</v>
      </c>
      <c r="B1427" s="105" t="s">
        <v>316</v>
      </c>
      <c r="C1427" s="105" t="s">
        <v>317</v>
      </c>
      <c r="D1427" s="105" t="s">
        <v>4697</v>
      </c>
      <c r="E1427" s="114">
        <v>4632</v>
      </c>
      <c r="F1427" s="178">
        <f>IF(LOOKUP($J1427,RABAT!$A$6:$A$9,RABAT!$A$6:$A$9)=$J1427,LOOKUP($J1427,RABAT!$A$6:$A$9,RABAT!C$6:C$9),"---")</f>
        <v>0</v>
      </c>
      <c r="G1427" s="107">
        <f t="shared" si="97"/>
        <v>4632</v>
      </c>
      <c r="H1427" s="117" t="s">
        <v>958</v>
      </c>
      <c r="I1427" s="39" t="s">
        <v>1468</v>
      </c>
      <c r="J1427" s="40" t="s">
        <v>2365</v>
      </c>
      <c r="K1427" s="39" t="s">
        <v>2364</v>
      </c>
      <c r="M1427" s="7">
        <f t="shared" si="96"/>
        <v>0</v>
      </c>
    </row>
    <row r="1428" spans="1:13" ht="12.75" customHeight="1">
      <c r="A1428" s="3">
        <v>1433</v>
      </c>
      <c r="B1428" s="105" t="s">
        <v>318</v>
      </c>
      <c r="C1428" s="105" t="s">
        <v>319</v>
      </c>
      <c r="D1428" s="105" t="s">
        <v>4698</v>
      </c>
      <c r="E1428" s="114">
        <v>13126</v>
      </c>
      <c r="F1428" s="178">
        <f>IF(LOOKUP($J1428,RABAT!$A$6:$A$9,RABAT!$A$6:$A$9)=$J1428,LOOKUP($J1428,RABAT!$A$6:$A$9,RABAT!C$6:C$9),"---")</f>
        <v>0</v>
      </c>
      <c r="G1428" s="107">
        <f t="shared" si="97"/>
        <v>13126</v>
      </c>
      <c r="H1428" s="117" t="s">
        <v>3610</v>
      </c>
      <c r="I1428" s="39" t="s">
        <v>1468</v>
      </c>
      <c r="J1428" s="40" t="s">
        <v>2365</v>
      </c>
      <c r="K1428" s="39" t="s">
        <v>2364</v>
      </c>
      <c r="M1428" s="7">
        <f t="shared" si="96"/>
        <v>0</v>
      </c>
    </row>
    <row r="1429" spans="1:13" ht="12.75" customHeight="1">
      <c r="A1429" s="7">
        <v>1434</v>
      </c>
      <c r="B1429" s="105" t="s">
        <v>320</v>
      </c>
      <c r="C1429" s="105" t="s">
        <v>321</v>
      </c>
      <c r="D1429" s="105" t="s">
        <v>4698</v>
      </c>
      <c r="E1429" s="114">
        <v>20407</v>
      </c>
      <c r="F1429" s="178">
        <f>IF(LOOKUP($J1429,RABAT!$A$6:$A$9,RABAT!$A$6:$A$9)=$J1429,LOOKUP($J1429,RABAT!$A$6:$A$9,RABAT!C$6:C$9),"---")</f>
        <v>0</v>
      </c>
      <c r="G1429" s="107">
        <f t="shared" si="97"/>
        <v>20407</v>
      </c>
      <c r="H1429" s="117" t="s">
        <v>3109</v>
      </c>
      <c r="I1429" s="39" t="s">
        <v>1468</v>
      </c>
      <c r="J1429" s="40" t="s">
        <v>2365</v>
      </c>
      <c r="K1429" s="39" t="s">
        <v>2364</v>
      </c>
      <c r="M1429" s="7">
        <f t="shared" si="96"/>
        <v>0</v>
      </c>
    </row>
    <row r="1430" spans="1:13" ht="12.75" customHeight="1">
      <c r="A1430" s="3">
        <v>1435</v>
      </c>
      <c r="B1430" s="105" t="s">
        <v>322</v>
      </c>
      <c r="C1430" s="105" t="s">
        <v>323</v>
      </c>
      <c r="D1430" s="105" t="s">
        <v>4698</v>
      </c>
      <c r="E1430" s="114">
        <v>20452</v>
      </c>
      <c r="F1430" s="178">
        <f>IF(LOOKUP($J1430,RABAT!$A$6:$A$9,RABAT!$A$6:$A$9)=$J1430,LOOKUP($J1430,RABAT!$A$6:$A$9,RABAT!C$6:C$9),"---")</f>
        <v>0</v>
      </c>
      <c r="G1430" s="107">
        <f t="shared" si="97"/>
        <v>20452</v>
      </c>
      <c r="H1430" s="117" t="s">
        <v>3114</v>
      </c>
      <c r="I1430" s="39" t="s">
        <v>1468</v>
      </c>
      <c r="J1430" s="40" t="s">
        <v>2365</v>
      </c>
      <c r="K1430" s="39" t="s">
        <v>2364</v>
      </c>
      <c r="M1430" s="7">
        <f t="shared" si="96"/>
        <v>0</v>
      </c>
    </row>
    <row r="1431" spans="1:13" ht="12.75" customHeight="1">
      <c r="A1431" s="7">
        <v>1436</v>
      </c>
      <c r="B1431" s="105" t="s">
        <v>324</v>
      </c>
      <c r="C1431" s="105" t="s">
        <v>325</v>
      </c>
      <c r="D1431" s="105" t="s">
        <v>4698</v>
      </c>
      <c r="E1431" s="114">
        <v>23938</v>
      </c>
      <c r="F1431" s="178">
        <f>IF(LOOKUP($J1431,RABAT!$A$6:$A$9,RABAT!$A$6:$A$9)=$J1431,LOOKUP($J1431,RABAT!$A$6:$A$9,RABAT!C$6:C$9),"---")</f>
        <v>0</v>
      </c>
      <c r="G1431" s="107">
        <f t="shared" si="97"/>
        <v>23938</v>
      </c>
      <c r="H1431" s="117" t="s">
        <v>3110</v>
      </c>
      <c r="I1431" s="39" t="s">
        <v>1468</v>
      </c>
      <c r="J1431" s="40" t="s">
        <v>2365</v>
      </c>
      <c r="K1431" s="39" t="s">
        <v>2364</v>
      </c>
      <c r="M1431" s="7">
        <f t="shared" si="96"/>
        <v>0</v>
      </c>
    </row>
    <row r="1432" spans="1:13" ht="12.75" customHeight="1">
      <c r="A1432" s="3">
        <v>1437</v>
      </c>
      <c r="B1432" s="105" t="s">
        <v>326</v>
      </c>
      <c r="C1432" s="105" t="s">
        <v>327</v>
      </c>
      <c r="D1432" s="105" t="s">
        <v>4698</v>
      </c>
      <c r="E1432" s="106" t="s">
        <v>4664</v>
      </c>
      <c r="F1432" s="178">
        <f>IF(LOOKUP($J1432,RABAT!$A$6:$A$9,RABAT!$A$6:$A$9)=$J1432,LOOKUP($J1432,RABAT!$A$6:$A$9,RABAT!C$6:C$9),"---")</f>
        <v>0</v>
      </c>
      <c r="G1432" s="107" t="s">
        <v>4664</v>
      </c>
      <c r="H1432" s="117" t="s">
        <v>3111</v>
      </c>
      <c r="I1432" s="39" t="s">
        <v>1468</v>
      </c>
      <c r="J1432" s="40" t="s">
        <v>2365</v>
      </c>
      <c r="K1432" s="39" t="s">
        <v>2364</v>
      </c>
      <c r="M1432" s="7">
        <f t="shared" si="96"/>
        <v>0</v>
      </c>
    </row>
    <row r="1433" spans="1:13" ht="12.75" customHeight="1">
      <c r="A1433" s="7">
        <v>1438</v>
      </c>
      <c r="B1433" s="105" t="s">
        <v>328</v>
      </c>
      <c r="C1433" s="105" t="s">
        <v>329</v>
      </c>
      <c r="D1433" s="105" t="s">
        <v>4698</v>
      </c>
      <c r="E1433" s="106" t="s">
        <v>4664</v>
      </c>
      <c r="F1433" s="178">
        <f>IF(LOOKUP($J1433,RABAT!$A$6:$A$9,RABAT!$A$6:$A$9)=$J1433,LOOKUP($J1433,RABAT!$A$6:$A$9,RABAT!C$6:C$9),"---")</f>
        <v>0</v>
      </c>
      <c r="G1433" s="107" t="s">
        <v>4664</v>
      </c>
      <c r="H1433" s="117" t="s">
        <v>3112</v>
      </c>
      <c r="I1433" s="39" t="s">
        <v>1468</v>
      </c>
      <c r="J1433" s="40" t="s">
        <v>2365</v>
      </c>
      <c r="K1433" s="39" t="s">
        <v>2364</v>
      </c>
      <c r="M1433" s="7">
        <f t="shared" si="96"/>
        <v>0</v>
      </c>
    </row>
    <row r="1434" spans="1:13" ht="12.75" customHeight="1">
      <c r="A1434" s="3">
        <v>1439</v>
      </c>
      <c r="B1434" s="105" t="s">
        <v>330</v>
      </c>
      <c r="C1434" s="105" t="s">
        <v>331</v>
      </c>
      <c r="D1434" s="108" t="s">
        <v>4700</v>
      </c>
      <c r="E1434" s="106" t="s">
        <v>4664</v>
      </c>
      <c r="F1434" s="178">
        <f>IF(LOOKUP($J1434,RABAT!$A$6:$A$9,RABAT!$A$6:$A$9)=$J1434,LOOKUP($J1434,RABAT!$A$6:$A$9,RABAT!C$6:C$9),"---")</f>
        <v>0</v>
      </c>
      <c r="G1434" s="107" t="s">
        <v>4664</v>
      </c>
      <c r="H1434" s="117" t="s">
        <v>3115</v>
      </c>
      <c r="I1434" s="39" t="s">
        <v>1468</v>
      </c>
      <c r="J1434" s="40" t="s">
        <v>2365</v>
      </c>
      <c r="K1434" s="39" t="s">
        <v>2364</v>
      </c>
      <c r="M1434" s="7">
        <f t="shared" si="96"/>
        <v>0</v>
      </c>
    </row>
    <row r="1435" spans="1:13" ht="12.75" customHeight="1">
      <c r="A1435" s="7">
        <v>1440</v>
      </c>
      <c r="B1435" s="105" t="s">
        <v>332</v>
      </c>
      <c r="C1435" s="105" t="s">
        <v>333</v>
      </c>
      <c r="D1435" s="108" t="s">
        <v>4700</v>
      </c>
      <c r="E1435" s="106" t="s">
        <v>4664</v>
      </c>
      <c r="F1435" s="178">
        <f>IF(LOOKUP($J1435,RABAT!$A$6:$A$9,RABAT!$A$6:$A$9)=$J1435,LOOKUP($J1435,RABAT!$A$6:$A$9,RABAT!C$6:C$9),"---")</f>
        <v>0</v>
      </c>
      <c r="G1435" s="107" t="s">
        <v>4664</v>
      </c>
      <c r="H1435" s="117" t="s">
        <v>3113</v>
      </c>
      <c r="I1435" s="39" t="s">
        <v>1468</v>
      </c>
      <c r="J1435" s="40" t="s">
        <v>2365</v>
      </c>
      <c r="K1435" s="39" t="s">
        <v>2364</v>
      </c>
      <c r="M1435" s="7">
        <f t="shared" si="96"/>
        <v>0</v>
      </c>
    </row>
    <row r="1436" spans="1:13" ht="12.75" customHeight="1">
      <c r="A1436" s="3">
        <v>1441</v>
      </c>
      <c r="B1436" s="105" t="s">
        <v>334</v>
      </c>
      <c r="C1436" s="105" t="s">
        <v>335</v>
      </c>
      <c r="D1436" s="108" t="s">
        <v>4700</v>
      </c>
      <c r="E1436" s="106" t="s">
        <v>4664</v>
      </c>
      <c r="F1436" s="178">
        <f>IF(LOOKUP($J1436,RABAT!$A$6:$A$9,RABAT!$A$6:$A$9)=$J1436,LOOKUP($J1436,RABAT!$A$6:$A$9,RABAT!C$6:C$9),"---")</f>
        <v>0</v>
      </c>
      <c r="G1436" s="107" t="s">
        <v>4664</v>
      </c>
      <c r="H1436" s="117" t="s">
        <v>1215</v>
      </c>
      <c r="I1436" s="39" t="s">
        <v>1468</v>
      </c>
      <c r="J1436" s="40" t="s">
        <v>2365</v>
      </c>
      <c r="K1436" s="39" t="s">
        <v>2364</v>
      </c>
      <c r="M1436" s="7">
        <f t="shared" si="96"/>
        <v>0</v>
      </c>
    </row>
    <row r="1437" spans="1:13" ht="12.75" customHeight="1">
      <c r="A1437" s="7">
        <v>1442</v>
      </c>
      <c r="B1437" s="105" t="s">
        <v>336</v>
      </c>
      <c r="C1437" s="105" t="s">
        <v>337</v>
      </c>
      <c r="D1437" s="108" t="s">
        <v>4700</v>
      </c>
      <c r="E1437" s="106" t="s">
        <v>4664</v>
      </c>
      <c r="F1437" s="178">
        <f>IF(LOOKUP($J1437,RABAT!$A$6:$A$9,RABAT!$A$6:$A$9)=$J1437,LOOKUP($J1437,RABAT!$A$6:$A$9,RABAT!C$6:C$9),"---")</f>
        <v>0</v>
      </c>
      <c r="G1437" s="107" t="s">
        <v>4664</v>
      </c>
      <c r="H1437" s="118" t="s">
        <v>1218</v>
      </c>
      <c r="I1437" s="67" t="s">
        <v>1468</v>
      </c>
      <c r="J1437" s="68" t="s">
        <v>2365</v>
      </c>
      <c r="K1437" s="67" t="s">
        <v>2364</v>
      </c>
      <c r="M1437" s="7">
        <f t="shared" si="96"/>
        <v>0</v>
      </c>
    </row>
    <row r="1438" spans="1:13" s="3" customFormat="1" ht="12.75" customHeight="1">
      <c r="A1438" s="3">
        <v>1443</v>
      </c>
      <c r="B1438" s="129" t="s">
        <v>4678</v>
      </c>
      <c r="C1438" s="130" t="s">
        <v>4825</v>
      </c>
      <c r="D1438" s="131" t="s">
        <v>4696</v>
      </c>
      <c r="E1438" s="132" t="s">
        <v>4683</v>
      </c>
      <c r="F1438" s="176" t="s">
        <v>4684</v>
      </c>
      <c r="G1438" s="133" t="s">
        <v>4685</v>
      </c>
      <c r="H1438" s="103" t="s">
        <v>4680</v>
      </c>
      <c r="I1438" s="103" t="s">
        <v>4681</v>
      </c>
      <c r="J1438" s="103" t="s">
        <v>4682</v>
      </c>
      <c r="K1438" s="103" t="s">
        <v>2363</v>
      </c>
      <c r="M1438" s="7">
        <f t="shared" si="96"/>
        <v>0</v>
      </c>
    </row>
    <row r="1439" spans="1:13" ht="12.75" customHeight="1">
      <c r="A1439" s="7">
        <v>1444</v>
      </c>
      <c r="B1439" s="105" t="s">
        <v>861</v>
      </c>
      <c r="C1439" s="105" t="s">
        <v>862</v>
      </c>
      <c r="D1439" s="108" t="s">
        <v>4698</v>
      </c>
      <c r="E1439" s="114">
        <v>87</v>
      </c>
      <c r="F1439" s="178">
        <f>IF(LOOKUP($J1439,RABAT!$A$6:$A$9,RABAT!$A$6:$A$9)=$J1439,LOOKUP($J1439,RABAT!$A$6:$A$9,RABAT!C$6:C$9),"---")</f>
        <v>0</v>
      </c>
      <c r="G1439" s="107">
        <f t="shared" ref="G1439:G1460" si="98">CEILING(E1439-(E1439*F1439),0.1)</f>
        <v>87</v>
      </c>
      <c r="H1439" s="117" t="s">
        <v>2369</v>
      </c>
      <c r="I1439" s="39" t="s">
        <v>1822</v>
      </c>
      <c r="J1439" s="40" t="s">
        <v>2365</v>
      </c>
      <c r="K1439" s="39" t="s">
        <v>2364</v>
      </c>
      <c r="M1439" s="7">
        <f t="shared" si="96"/>
        <v>0</v>
      </c>
    </row>
    <row r="1440" spans="1:13" ht="12.75" customHeight="1">
      <c r="A1440" s="3">
        <v>1445</v>
      </c>
      <c r="B1440" s="105" t="s">
        <v>863</v>
      </c>
      <c r="C1440" s="105" t="s">
        <v>864</v>
      </c>
      <c r="D1440" s="108" t="s">
        <v>4698</v>
      </c>
      <c r="E1440" s="114">
        <v>89</v>
      </c>
      <c r="F1440" s="178">
        <f>IF(LOOKUP($J1440,RABAT!$A$6:$A$9,RABAT!$A$6:$A$9)=$J1440,LOOKUP($J1440,RABAT!$A$6:$A$9,RABAT!C$6:C$9),"---")</f>
        <v>0</v>
      </c>
      <c r="G1440" s="107">
        <f t="shared" si="98"/>
        <v>89</v>
      </c>
      <c r="H1440" s="117" t="s">
        <v>2373</v>
      </c>
      <c r="I1440" s="39" t="s">
        <v>1822</v>
      </c>
      <c r="J1440" s="40" t="s">
        <v>2365</v>
      </c>
      <c r="K1440" s="39" t="s">
        <v>2364</v>
      </c>
      <c r="M1440" s="7">
        <f t="shared" si="96"/>
        <v>0</v>
      </c>
    </row>
    <row r="1441" spans="1:13" ht="12.75" customHeight="1">
      <c r="A1441" s="7">
        <v>1446</v>
      </c>
      <c r="B1441" s="105" t="s">
        <v>865</v>
      </c>
      <c r="C1441" s="105" t="s">
        <v>866</v>
      </c>
      <c r="D1441" s="105" t="s">
        <v>4697</v>
      </c>
      <c r="E1441" s="114">
        <v>93</v>
      </c>
      <c r="F1441" s="178">
        <f>IF(LOOKUP($J1441,RABAT!$A$6:$A$9,RABAT!$A$6:$A$9)=$J1441,LOOKUP($J1441,RABAT!$A$6:$A$9,RABAT!C$6:C$9),"---")</f>
        <v>0</v>
      </c>
      <c r="G1441" s="107">
        <f t="shared" si="98"/>
        <v>93</v>
      </c>
      <c r="H1441" s="117" t="s">
        <v>2376</v>
      </c>
      <c r="I1441" s="39" t="s">
        <v>1822</v>
      </c>
      <c r="J1441" s="40" t="s">
        <v>2365</v>
      </c>
      <c r="K1441" s="39" t="s">
        <v>2364</v>
      </c>
      <c r="M1441" s="7">
        <f t="shared" si="96"/>
        <v>0</v>
      </c>
    </row>
    <row r="1442" spans="1:13" ht="12.75" customHeight="1">
      <c r="A1442" s="3">
        <v>1447</v>
      </c>
      <c r="B1442" s="105" t="s">
        <v>867</v>
      </c>
      <c r="C1442" s="105" t="s">
        <v>868</v>
      </c>
      <c r="D1442" s="105" t="s">
        <v>4698</v>
      </c>
      <c r="E1442" s="114">
        <v>112</v>
      </c>
      <c r="F1442" s="178">
        <f>IF(LOOKUP($J1442,RABAT!$A$6:$A$9,RABAT!$A$6:$A$9)=$J1442,LOOKUP($J1442,RABAT!$A$6:$A$9,RABAT!C$6:C$9),"---")</f>
        <v>0</v>
      </c>
      <c r="G1442" s="107">
        <f t="shared" si="98"/>
        <v>112</v>
      </c>
      <c r="H1442" s="117" t="s">
        <v>2379</v>
      </c>
      <c r="I1442" s="39" t="s">
        <v>1822</v>
      </c>
      <c r="J1442" s="40" t="s">
        <v>2365</v>
      </c>
      <c r="K1442" s="39" t="s">
        <v>2364</v>
      </c>
      <c r="M1442" s="7">
        <f t="shared" si="96"/>
        <v>0</v>
      </c>
    </row>
    <row r="1443" spans="1:13" ht="12.75" customHeight="1">
      <c r="A1443" s="7">
        <v>1448</v>
      </c>
      <c r="B1443" s="105" t="s">
        <v>869</v>
      </c>
      <c r="C1443" s="105" t="s">
        <v>870</v>
      </c>
      <c r="D1443" s="105" t="s">
        <v>4697</v>
      </c>
      <c r="E1443" s="114">
        <v>142</v>
      </c>
      <c r="F1443" s="178">
        <f>IF(LOOKUP($J1443,RABAT!$A$6:$A$9,RABAT!$A$6:$A$9)=$J1443,LOOKUP($J1443,RABAT!$A$6:$A$9,RABAT!C$6:C$9),"---")</f>
        <v>0</v>
      </c>
      <c r="G1443" s="107">
        <f t="shared" si="98"/>
        <v>142</v>
      </c>
      <c r="H1443" s="117" t="s">
        <v>2382</v>
      </c>
      <c r="I1443" s="39" t="s">
        <v>1822</v>
      </c>
      <c r="J1443" s="40" t="s">
        <v>2365</v>
      </c>
      <c r="K1443" s="39" t="s">
        <v>2364</v>
      </c>
      <c r="M1443" s="7">
        <f t="shared" si="96"/>
        <v>0</v>
      </c>
    </row>
    <row r="1444" spans="1:13" ht="12.75" customHeight="1">
      <c r="A1444" s="3">
        <v>1449</v>
      </c>
      <c r="B1444" s="105" t="s">
        <v>871</v>
      </c>
      <c r="C1444" s="105" t="s">
        <v>872</v>
      </c>
      <c r="D1444" s="105" t="s">
        <v>4697</v>
      </c>
      <c r="E1444" s="114">
        <v>168</v>
      </c>
      <c r="F1444" s="178">
        <f>IF(LOOKUP($J1444,RABAT!$A$6:$A$9,RABAT!$A$6:$A$9)=$J1444,LOOKUP($J1444,RABAT!$A$6:$A$9,RABAT!C$6:C$9),"---")</f>
        <v>0</v>
      </c>
      <c r="G1444" s="107">
        <f t="shared" si="98"/>
        <v>168</v>
      </c>
      <c r="H1444" s="117" t="s">
        <v>2385</v>
      </c>
      <c r="I1444" s="39" t="s">
        <v>1822</v>
      </c>
      <c r="J1444" s="40" t="s">
        <v>2365</v>
      </c>
      <c r="K1444" s="39" t="s">
        <v>2364</v>
      </c>
      <c r="M1444" s="7">
        <f t="shared" si="96"/>
        <v>0</v>
      </c>
    </row>
    <row r="1445" spans="1:13" ht="12.75" customHeight="1">
      <c r="A1445" s="7">
        <v>1450</v>
      </c>
      <c r="B1445" s="105" t="s">
        <v>873</v>
      </c>
      <c r="C1445" s="105" t="s">
        <v>874</v>
      </c>
      <c r="D1445" s="105" t="s">
        <v>4697</v>
      </c>
      <c r="E1445" s="114">
        <v>257</v>
      </c>
      <c r="F1445" s="178">
        <f>IF(LOOKUP($J1445,RABAT!$A$6:$A$9,RABAT!$A$6:$A$9)=$J1445,LOOKUP($J1445,RABAT!$A$6:$A$9,RABAT!C$6:C$9),"---")</f>
        <v>0</v>
      </c>
      <c r="G1445" s="107">
        <f t="shared" si="98"/>
        <v>257</v>
      </c>
      <c r="H1445" s="117" t="s">
        <v>2388</v>
      </c>
      <c r="I1445" s="39" t="s">
        <v>1822</v>
      </c>
      <c r="J1445" s="40" t="s">
        <v>2365</v>
      </c>
      <c r="K1445" s="39" t="s">
        <v>2364</v>
      </c>
      <c r="M1445" s="7">
        <f t="shared" si="96"/>
        <v>0</v>
      </c>
    </row>
    <row r="1446" spans="1:13" ht="12.75" customHeight="1">
      <c r="A1446" s="3">
        <v>1451</v>
      </c>
      <c r="B1446" s="105" t="s">
        <v>875</v>
      </c>
      <c r="C1446" s="105" t="s">
        <v>876</v>
      </c>
      <c r="D1446" s="105" t="s">
        <v>4697</v>
      </c>
      <c r="E1446" s="114">
        <v>280</v>
      </c>
      <c r="F1446" s="178">
        <f>IF(LOOKUP($J1446,RABAT!$A$6:$A$9,RABAT!$A$6:$A$9)=$J1446,LOOKUP($J1446,RABAT!$A$6:$A$9,RABAT!C$6:C$9),"---")</f>
        <v>0</v>
      </c>
      <c r="G1446" s="107">
        <f t="shared" si="98"/>
        <v>280</v>
      </c>
      <c r="H1446" s="117" t="s">
        <v>2391</v>
      </c>
      <c r="I1446" s="39" t="s">
        <v>1822</v>
      </c>
      <c r="J1446" s="40" t="s">
        <v>2365</v>
      </c>
      <c r="K1446" s="39" t="s">
        <v>2364</v>
      </c>
      <c r="M1446" s="7">
        <f t="shared" si="96"/>
        <v>0</v>
      </c>
    </row>
    <row r="1447" spans="1:13" ht="12.75" customHeight="1">
      <c r="A1447" s="7">
        <v>1452</v>
      </c>
      <c r="B1447" s="105" t="s">
        <v>877</v>
      </c>
      <c r="C1447" s="105" t="s">
        <v>878</v>
      </c>
      <c r="D1447" s="105" t="s">
        <v>4697</v>
      </c>
      <c r="E1447" s="114">
        <v>357</v>
      </c>
      <c r="F1447" s="178">
        <f>IF(LOOKUP($J1447,RABAT!$A$6:$A$9,RABAT!$A$6:$A$9)=$J1447,LOOKUP($J1447,RABAT!$A$6:$A$9,RABAT!C$6:C$9),"---")</f>
        <v>0</v>
      </c>
      <c r="G1447" s="107">
        <f t="shared" si="98"/>
        <v>357</v>
      </c>
      <c r="H1447" s="117" t="s">
        <v>2394</v>
      </c>
      <c r="I1447" s="39" t="s">
        <v>1822</v>
      </c>
      <c r="J1447" s="40" t="s">
        <v>2365</v>
      </c>
      <c r="K1447" s="39" t="s">
        <v>2364</v>
      </c>
      <c r="M1447" s="7">
        <f t="shared" si="96"/>
        <v>0</v>
      </c>
    </row>
    <row r="1448" spans="1:13" ht="12.75" customHeight="1">
      <c r="A1448" s="3">
        <v>1453</v>
      </c>
      <c r="B1448" s="105" t="s">
        <v>879</v>
      </c>
      <c r="C1448" s="105" t="s">
        <v>880</v>
      </c>
      <c r="D1448" s="105" t="s">
        <v>4697</v>
      </c>
      <c r="E1448" s="114">
        <v>472</v>
      </c>
      <c r="F1448" s="178">
        <f>IF(LOOKUP($J1448,RABAT!$A$6:$A$9,RABAT!$A$6:$A$9)=$J1448,LOOKUP($J1448,RABAT!$A$6:$A$9,RABAT!C$6:C$9),"---")</f>
        <v>0</v>
      </c>
      <c r="G1448" s="107">
        <f t="shared" si="98"/>
        <v>472</v>
      </c>
      <c r="H1448" s="117" t="s">
        <v>1825</v>
      </c>
      <c r="I1448" s="39" t="s">
        <v>1822</v>
      </c>
      <c r="J1448" s="40" t="s">
        <v>2365</v>
      </c>
      <c r="K1448" s="39" t="s">
        <v>2364</v>
      </c>
      <c r="M1448" s="7">
        <f t="shared" si="96"/>
        <v>0</v>
      </c>
    </row>
    <row r="1449" spans="1:13" ht="12.75" customHeight="1">
      <c r="A1449" s="7">
        <v>1454</v>
      </c>
      <c r="B1449" s="105" t="s">
        <v>881</v>
      </c>
      <c r="C1449" s="105" t="s">
        <v>882</v>
      </c>
      <c r="D1449" s="105" t="s">
        <v>4697</v>
      </c>
      <c r="E1449" s="114">
        <v>671</v>
      </c>
      <c r="F1449" s="178">
        <f>IF(LOOKUP($J1449,RABAT!$A$6:$A$9,RABAT!$A$6:$A$9)=$J1449,LOOKUP($J1449,RABAT!$A$6:$A$9,RABAT!C$6:C$9),"---")</f>
        <v>0</v>
      </c>
      <c r="G1449" s="107">
        <f t="shared" si="98"/>
        <v>671</v>
      </c>
      <c r="H1449" s="117" t="s">
        <v>956</v>
      </c>
      <c r="I1449" s="39" t="s">
        <v>1822</v>
      </c>
      <c r="J1449" s="40" t="s">
        <v>2365</v>
      </c>
      <c r="K1449" s="39" t="s">
        <v>2364</v>
      </c>
      <c r="M1449" s="7">
        <f t="shared" si="96"/>
        <v>0</v>
      </c>
    </row>
    <row r="1450" spans="1:13" ht="12.75" customHeight="1">
      <c r="A1450" s="3">
        <v>1455</v>
      </c>
      <c r="B1450" s="105" t="s">
        <v>883</v>
      </c>
      <c r="C1450" s="105" t="s">
        <v>884</v>
      </c>
      <c r="D1450" s="105" t="s">
        <v>4697</v>
      </c>
      <c r="E1450" s="114">
        <v>622</v>
      </c>
      <c r="F1450" s="178">
        <f>IF(LOOKUP($J1450,RABAT!$A$6:$A$9,RABAT!$A$6:$A$9)=$J1450,LOOKUP($J1450,RABAT!$A$6:$A$9,RABAT!C$6:C$9),"---")</f>
        <v>0</v>
      </c>
      <c r="G1450" s="107">
        <f t="shared" si="98"/>
        <v>622</v>
      </c>
      <c r="H1450" s="117" t="s">
        <v>1828</v>
      </c>
      <c r="I1450" s="39" t="s">
        <v>1822</v>
      </c>
      <c r="J1450" s="40" t="s">
        <v>2365</v>
      </c>
      <c r="K1450" s="39" t="s">
        <v>2364</v>
      </c>
      <c r="M1450" s="7">
        <f t="shared" si="96"/>
        <v>0</v>
      </c>
    </row>
    <row r="1451" spans="1:13" ht="12.75" customHeight="1">
      <c r="A1451" s="7">
        <v>1456</v>
      </c>
      <c r="B1451" s="105" t="s">
        <v>885</v>
      </c>
      <c r="C1451" s="105" t="s">
        <v>886</v>
      </c>
      <c r="D1451" s="105" t="s">
        <v>4697</v>
      </c>
      <c r="E1451" s="114">
        <v>1178</v>
      </c>
      <c r="F1451" s="178">
        <f>IF(LOOKUP($J1451,RABAT!$A$6:$A$9,RABAT!$A$6:$A$9)=$J1451,LOOKUP($J1451,RABAT!$A$6:$A$9,RABAT!C$6:C$9),"---")</f>
        <v>0</v>
      </c>
      <c r="G1451" s="107">
        <f t="shared" si="98"/>
        <v>1178</v>
      </c>
      <c r="H1451" s="117" t="s">
        <v>1831</v>
      </c>
      <c r="I1451" s="39" t="s">
        <v>1822</v>
      </c>
      <c r="J1451" s="40" t="s">
        <v>2365</v>
      </c>
      <c r="K1451" s="39" t="s">
        <v>2364</v>
      </c>
      <c r="M1451" s="7">
        <f t="shared" si="96"/>
        <v>0</v>
      </c>
    </row>
    <row r="1452" spans="1:13" ht="12.75" customHeight="1">
      <c r="A1452" s="3">
        <v>1457</v>
      </c>
      <c r="B1452" s="105" t="s">
        <v>887</v>
      </c>
      <c r="C1452" s="105" t="s">
        <v>888</v>
      </c>
      <c r="D1452" s="105" t="s">
        <v>4697</v>
      </c>
      <c r="E1452" s="114">
        <v>1109</v>
      </c>
      <c r="F1452" s="178">
        <f>IF(LOOKUP($J1452,RABAT!$A$6:$A$9,RABAT!$A$6:$A$9)=$J1452,LOOKUP($J1452,RABAT!$A$6:$A$9,RABAT!C$6:C$9),"---")</f>
        <v>0</v>
      </c>
      <c r="G1452" s="107">
        <f t="shared" si="98"/>
        <v>1109</v>
      </c>
      <c r="H1452" s="117" t="s">
        <v>1834</v>
      </c>
      <c r="I1452" s="39" t="s">
        <v>1822</v>
      </c>
      <c r="J1452" s="40" t="s">
        <v>2365</v>
      </c>
      <c r="K1452" s="39" t="s">
        <v>2364</v>
      </c>
      <c r="M1452" s="7">
        <f t="shared" si="96"/>
        <v>0</v>
      </c>
    </row>
    <row r="1453" spans="1:13" ht="12.75" customHeight="1">
      <c r="A1453" s="7">
        <v>1458</v>
      </c>
      <c r="B1453" s="105" t="s">
        <v>889</v>
      </c>
      <c r="C1453" s="105" t="s">
        <v>890</v>
      </c>
      <c r="D1453" s="105" t="s">
        <v>4697</v>
      </c>
      <c r="E1453" s="114">
        <v>1179</v>
      </c>
      <c r="F1453" s="178">
        <f>IF(LOOKUP($J1453,RABAT!$A$6:$A$9,RABAT!$A$6:$A$9)=$J1453,LOOKUP($J1453,RABAT!$A$6:$A$9,RABAT!C$6:C$9),"---")</f>
        <v>0</v>
      </c>
      <c r="G1453" s="107">
        <f t="shared" si="98"/>
        <v>1179</v>
      </c>
      <c r="H1453" s="117" t="s">
        <v>1786</v>
      </c>
      <c r="I1453" s="39" t="s">
        <v>1822</v>
      </c>
      <c r="J1453" s="40" t="s">
        <v>2365</v>
      </c>
      <c r="K1453" s="39" t="s">
        <v>2364</v>
      </c>
      <c r="M1453" s="7">
        <f t="shared" si="96"/>
        <v>0</v>
      </c>
    </row>
    <row r="1454" spans="1:13" ht="12.75" customHeight="1">
      <c r="A1454" s="3">
        <v>1459</v>
      </c>
      <c r="B1454" s="105" t="s">
        <v>891</v>
      </c>
      <c r="C1454" s="105" t="s">
        <v>892</v>
      </c>
      <c r="D1454" s="105" t="s">
        <v>4697</v>
      </c>
      <c r="E1454" s="114">
        <v>2098</v>
      </c>
      <c r="F1454" s="178">
        <f>IF(LOOKUP($J1454,RABAT!$A$6:$A$9,RABAT!$A$6:$A$9)=$J1454,LOOKUP($J1454,RABAT!$A$6:$A$9,RABAT!C$6:C$9),"---")</f>
        <v>0</v>
      </c>
      <c r="G1454" s="107">
        <f t="shared" si="98"/>
        <v>2098</v>
      </c>
      <c r="H1454" s="117" t="s">
        <v>957</v>
      </c>
      <c r="I1454" s="39" t="s">
        <v>1822</v>
      </c>
      <c r="J1454" s="40" t="s">
        <v>2365</v>
      </c>
      <c r="K1454" s="39" t="s">
        <v>2364</v>
      </c>
      <c r="M1454" s="7">
        <f t="shared" si="96"/>
        <v>0</v>
      </c>
    </row>
    <row r="1455" spans="1:13" ht="12.75" customHeight="1">
      <c r="A1455" s="7">
        <v>1460</v>
      </c>
      <c r="B1455" s="105" t="s">
        <v>893</v>
      </c>
      <c r="C1455" s="105" t="s">
        <v>894</v>
      </c>
      <c r="D1455" s="105" t="s">
        <v>4698</v>
      </c>
      <c r="E1455" s="114">
        <v>2770</v>
      </c>
      <c r="F1455" s="178">
        <f>IF(LOOKUP($J1455,RABAT!$A$6:$A$9,RABAT!$A$6:$A$9)=$J1455,LOOKUP($J1455,RABAT!$A$6:$A$9,RABAT!C$6:C$9),"---")</f>
        <v>0</v>
      </c>
      <c r="G1455" s="107">
        <f t="shared" si="98"/>
        <v>2770</v>
      </c>
      <c r="H1455" s="117" t="s">
        <v>1787</v>
      </c>
      <c r="I1455" s="39" t="s">
        <v>1822</v>
      </c>
      <c r="J1455" s="40" t="s">
        <v>2365</v>
      </c>
      <c r="K1455" s="39" t="s">
        <v>2364</v>
      </c>
      <c r="M1455" s="7">
        <f t="shared" si="96"/>
        <v>0</v>
      </c>
    </row>
    <row r="1456" spans="1:13" ht="12.75" customHeight="1">
      <c r="A1456" s="3">
        <v>1461</v>
      </c>
      <c r="B1456" s="105" t="s">
        <v>895</v>
      </c>
      <c r="C1456" s="105" t="s">
        <v>896</v>
      </c>
      <c r="D1456" s="105" t="s">
        <v>4697</v>
      </c>
      <c r="E1456" s="114">
        <v>3796</v>
      </c>
      <c r="F1456" s="178">
        <f>IF(LOOKUP($J1456,RABAT!$A$6:$A$9,RABAT!$A$6:$A$9)=$J1456,LOOKUP($J1456,RABAT!$A$6:$A$9,RABAT!C$6:C$9),"---")</f>
        <v>0</v>
      </c>
      <c r="G1456" s="107">
        <f t="shared" si="98"/>
        <v>3796</v>
      </c>
      <c r="H1456" s="117" t="s">
        <v>958</v>
      </c>
      <c r="I1456" s="39" t="s">
        <v>1822</v>
      </c>
      <c r="J1456" s="40" t="s">
        <v>2365</v>
      </c>
      <c r="K1456" s="39" t="s">
        <v>2364</v>
      </c>
      <c r="M1456" s="7">
        <f t="shared" si="96"/>
        <v>0</v>
      </c>
    </row>
    <row r="1457" spans="1:13" s="76" customFormat="1" ht="12.75" customHeight="1">
      <c r="A1457" s="7">
        <v>1462</v>
      </c>
      <c r="B1457" s="105" t="s">
        <v>5017</v>
      </c>
      <c r="C1457" s="105" t="s">
        <v>897</v>
      </c>
      <c r="D1457" s="105" t="s">
        <v>4698</v>
      </c>
      <c r="E1457" s="114">
        <v>7347</v>
      </c>
      <c r="F1457" s="178">
        <f>IF(LOOKUP($J1457,RABAT!$A$6:$A$9,RABAT!$A$6:$A$9)=$J1457,LOOKUP($J1457,RABAT!$A$6:$A$9,RABAT!C$6:C$9),"---")</f>
        <v>0</v>
      </c>
      <c r="G1457" s="107">
        <f t="shared" si="98"/>
        <v>7347</v>
      </c>
      <c r="H1457" s="121" t="s">
        <v>3610</v>
      </c>
      <c r="I1457" s="74" t="s">
        <v>1822</v>
      </c>
      <c r="J1457" s="80" t="s">
        <v>2365</v>
      </c>
      <c r="K1457" s="74" t="s">
        <v>2364</v>
      </c>
      <c r="M1457" s="7">
        <f t="shared" si="96"/>
        <v>0</v>
      </c>
    </row>
    <row r="1458" spans="1:13" s="76" customFormat="1" ht="12.75" customHeight="1">
      <c r="A1458" s="3">
        <v>1463</v>
      </c>
      <c r="B1458" s="105" t="s">
        <v>5018</v>
      </c>
      <c r="C1458" s="105" t="s">
        <v>898</v>
      </c>
      <c r="D1458" s="105" t="s">
        <v>4698</v>
      </c>
      <c r="E1458" s="114">
        <v>13308</v>
      </c>
      <c r="F1458" s="178">
        <f>IF(LOOKUP($J1458,RABAT!$A$6:$A$9,RABAT!$A$6:$A$9)=$J1458,LOOKUP($J1458,RABAT!$A$6:$A$9,RABAT!C$6:C$9),"---")</f>
        <v>0</v>
      </c>
      <c r="G1458" s="107">
        <f t="shared" si="98"/>
        <v>13308</v>
      </c>
      <c r="H1458" s="121" t="s">
        <v>3109</v>
      </c>
      <c r="I1458" s="74" t="s">
        <v>1822</v>
      </c>
      <c r="J1458" s="80" t="s">
        <v>2365</v>
      </c>
      <c r="K1458" s="74" t="s">
        <v>2364</v>
      </c>
      <c r="M1458" s="7">
        <f t="shared" si="96"/>
        <v>0</v>
      </c>
    </row>
    <row r="1459" spans="1:13" s="76" customFormat="1" ht="12.75" customHeight="1">
      <c r="A1459" s="7">
        <v>1464</v>
      </c>
      <c r="B1459" s="105" t="s">
        <v>5019</v>
      </c>
      <c r="C1459" s="105" t="s">
        <v>899</v>
      </c>
      <c r="D1459" s="105" t="s">
        <v>4698</v>
      </c>
      <c r="E1459" s="114">
        <v>14277</v>
      </c>
      <c r="F1459" s="178">
        <f>IF(LOOKUP($J1459,RABAT!$A$6:$A$9,RABAT!$A$6:$A$9)=$J1459,LOOKUP($J1459,RABAT!$A$6:$A$9,RABAT!C$6:C$9),"---")</f>
        <v>0</v>
      </c>
      <c r="G1459" s="107">
        <f t="shared" si="98"/>
        <v>14277</v>
      </c>
      <c r="H1459" s="121" t="s">
        <v>3114</v>
      </c>
      <c r="I1459" s="74" t="s">
        <v>1822</v>
      </c>
      <c r="J1459" s="80" t="s">
        <v>2365</v>
      </c>
      <c r="K1459" s="74" t="s">
        <v>2364</v>
      </c>
      <c r="M1459" s="7">
        <f t="shared" si="96"/>
        <v>0</v>
      </c>
    </row>
    <row r="1460" spans="1:13" s="76" customFormat="1" ht="12.75" customHeight="1">
      <c r="A1460" s="3">
        <v>1465</v>
      </c>
      <c r="B1460" s="105" t="s">
        <v>5020</v>
      </c>
      <c r="C1460" s="105" t="s">
        <v>900</v>
      </c>
      <c r="D1460" s="105" t="s">
        <v>4698</v>
      </c>
      <c r="E1460" s="114">
        <v>18938</v>
      </c>
      <c r="F1460" s="178">
        <f>IF(LOOKUP($J1460,RABAT!$A$6:$A$9,RABAT!$A$6:$A$9)=$J1460,LOOKUP($J1460,RABAT!$A$6:$A$9,RABAT!C$6:C$9),"---")</f>
        <v>0</v>
      </c>
      <c r="G1460" s="107">
        <f t="shared" si="98"/>
        <v>18938</v>
      </c>
      <c r="H1460" s="121" t="s">
        <v>3110</v>
      </c>
      <c r="I1460" s="74" t="s">
        <v>1822</v>
      </c>
      <c r="J1460" s="80" t="s">
        <v>2365</v>
      </c>
      <c r="K1460" s="74" t="s">
        <v>2364</v>
      </c>
      <c r="M1460" s="7">
        <f t="shared" si="96"/>
        <v>0</v>
      </c>
    </row>
    <row r="1461" spans="1:13" ht="12.75" customHeight="1">
      <c r="A1461" s="7">
        <v>1466</v>
      </c>
      <c r="B1461" s="105" t="s">
        <v>901</v>
      </c>
      <c r="C1461" s="105" t="s">
        <v>902</v>
      </c>
      <c r="D1461" s="105" t="s">
        <v>4698</v>
      </c>
      <c r="E1461" s="106" t="s">
        <v>4664</v>
      </c>
      <c r="F1461" s="178">
        <f>IF(LOOKUP($J1461,RABAT!$A$6:$A$9,RABAT!$A$6:$A$9)=$J1461,LOOKUP($J1461,RABAT!$A$6:$A$9,RABAT!C$6:C$9),"---")</f>
        <v>0</v>
      </c>
      <c r="G1461" s="107" t="s">
        <v>4664</v>
      </c>
      <c r="H1461" s="117" t="s">
        <v>3111</v>
      </c>
      <c r="I1461" s="39" t="s">
        <v>1822</v>
      </c>
      <c r="J1461" s="40" t="s">
        <v>2365</v>
      </c>
      <c r="K1461" s="39" t="s">
        <v>2364</v>
      </c>
      <c r="M1461" s="7">
        <f t="shared" si="96"/>
        <v>0</v>
      </c>
    </row>
    <row r="1462" spans="1:13" ht="12.75" customHeight="1">
      <c r="A1462" s="3">
        <v>1467</v>
      </c>
      <c r="B1462" s="105" t="s">
        <v>903</v>
      </c>
      <c r="C1462" s="105" t="s">
        <v>904</v>
      </c>
      <c r="D1462" s="105" t="s">
        <v>4698</v>
      </c>
      <c r="E1462" s="106" t="s">
        <v>4664</v>
      </c>
      <c r="F1462" s="178">
        <f>IF(LOOKUP($J1462,RABAT!$A$6:$A$9,RABAT!$A$6:$A$9)=$J1462,LOOKUP($J1462,RABAT!$A$6:$A$9,RABAT!C$6:C$9),"---")</f>
        <v>0</v>
      </c>
      <c r="G1462" s="107" t="s">
        <v>4664</v>
      </c>
      <c r="H1462" s="117" t="s">
        <v>3112</v>
      </c>
      <c r="I1462" s="39" t="s">
        <v>1822</v>
      </c>
      <c r="J1462" s="40" t="s">
        <v>2365</v>
      </c>
      <c r="K1462" s="39" t="s">
        <v>2364</v>
      </c>
      <c r="M1462" s="7">
        <f t="shared" si="96"/>
        <v>0</v>
      </c>
    </row>
    <row r="1463" spans="1:13" ht="12.75" customHeight="1">
      <c r="A1463" s="7">
        <v>1468</v>
      </c>
      <c r="B1463" s="105" t="s">
        <v>905</v>
      </c>
      <c r="C1463" s="105" t="s">
        <v>906</v>
      </c>
      <c r="D1463" s="108" t="s">
        <v>4700</v>
      </c>
      <c r="E1463" s="106" t="s">
        <v>4664</v>
      </c>
      <c r="F1463" s="178">
        <f>IF(LOOKUP($J1463,RABAT!$A$6:$A$9,RABAT!$A$6:$A$9)=$J1463,LOOKUP($J1463,RABAT!$A$6:$A$9,RABAT!C$6:C$9),"---")</f>
        <v>0</v>
      </c>
      <c r="G1463" s="107" t="s">
        <v>4664</v>
      </c>
      <c r="H1463" s="117" t="s">
        <v>3115</v>
      </c>
      <c r="I1463" s="39" t="s">
        <v>1822</v>
      </c>
      <c r="J1463" s="40" t="s">
        <v>2365</v>
      </c>
      <c r="K1463" s="39" t="s">
        <v>2364</v>
      </c>
      <c r="M1463" s="7">
        <f t="shared" si="96"/>
        <v>0</v>
      </c>
    </row>
    <row r="1464" spans="1:13" ht="12.75" customHeight="1">
      <c r="A1464" s="3">
        <v>1469</v>
      </c>
      <c r="B1464" s="105" t="s">
        <v>907</v>
      </c>
      <c r="C1464" s="105" t="s">
        <v>908</v>
      </c>
      <c r="D1464" s="108" t="s">
        <v>4700</v>
      </c>
      <c r="E1464" s="106" t="s">
        <v>4664</v>
      </c>
      <c r="F1464" s="178">
        <f>IF(LOOKUP($J1464,RABAT!$A$6:$A$9,RABAT!$A$6:$A$9)=$J1464,LOOKUP($J1464,RABAT!$A$6:$A$9,RABAT!C$6:C$9),"---")</f>
        <v>0</v>
      </c>
      <c r="G1464" s="107" t="s">
        <v>4664</v>
      </c>
      <c r="H1464" s="118" t="s">
        <v>3113</v>
      </c>
      <c r="I1464" s="67" t="s">
        <v>1822</v>
      </c>
      <c r="J1464" s="68" t="s">
        <v>2365</v>
      </c>
      <c r="K1464" s="67" t="s">
        <v>2364</v>
      </c>
      <c r="M1464" s="7">
        <f t="shared" si="96"/>
        <v>0</v>
      </c>
    </row>
    <row r="1465" spans="1:13" s="3" customFormat="1" ht="12.75" customHeight="1">
      <c r="A1465" s="7">
        <v>1470</v>
      </c>
      <c r="B1465" s="129" t="s">
        <v>4678</v>
      </c>
      <c r="C1465" s="130" t="s">
        <v>4826</v>
      </c>
      <c r="D1465" s="131" t="s">
        <v>4696</v>
      </c>
      <c r="E1465" s="132" t="s">
        <v>4683</v>
      </c>
      <c r="F1465" s="176" t="s">
        <v>4684</v>
      </c>
      <c r="G1465" s="133" t="s">
        <v>4685</v>
      </c>
      <c r="H1465" s="103" t="s">
        <v>4680</v>
      </c>
      <c r="I1465" s="103" t="s">
        <v>4681</v>
      </c>
      <c r="J1465" s="103" t="s">
        <v>4682</v>
      </c>
      <c r="K1465" s="103" t="s">
        <v>2363</v>
      </c>
      <c r="M1465" s="7">
        <f t="shared" si="96"/>
        <v>0</v>
      </c>
    </row>
    <row r="1466" spans="1:13" ht="12.75" customHeight="1">
      <c r="A1466" s="3">
        <v>1471</v>
      </c>
      <c r="B1466" s="105" t="s">
        <v>1434</v>
      </c>
      <c r="C1466" s="105" t="s">
        <v>247</v>
      </c>
      <c r="D1466" s="108" t="s">
        <v>4698</v>
      </c>
      <c r="E1466" s="114">
        <v>77</v>
      </c>
      <c r="F1466" s="178">
        <f>IF(LOOKUP($J1466,RABAT!$A$6:$A$9,RABAT!$A$6:$A$9)=$J1466,LOOKUP($J1466,RABAT!$A$6:$A$9,RABAT!C$6:C$9),"---")</f>
        <v>0</v>
      </c>
      <c r="G1466" s="107">
        <f t="shared" ref="G1466:G1483" si="99">CEILING(E1466-(E1466*F1466),0.1)</f>
        <v>77</v>
      </c>
      <c r="H1466" s="119" t="s">
        <v>4297</v>
      </c>
      <c r="I1466" s="39" t="s">
        <v>911</v>
      </c>
      <c r="J1466" s="40" t="s">
        <v>2365</v>
      </c>
      <c r="K1466" s="39" t="s">
        <v>2364</v>
      </c>
      <c r="M1466" s="7">
        <f t="shared" si="96"/>
        <v>0</v>
      </c>
    </row>
    <row r="1467" spans="1:13" ht="12.75" customHeight="1">
      <c r="A1467" s="7">
        <v>1472</v>
      </c>
      <c r="B1467" s="105" t="s">
        <v>909</v>
      </c>
      <c r="C1467" s="105" t="s">
        <v>910</v>
      </c>
      <c r="D1467" s="108" t="s">
        <v>4698</v>
      </c>
      <c r="E1467" s="114">
        <v>97</v>
      </c>
      <c r="F1467" s="178">
        <f>IF(LOOKUP($J1467,RABAT!$A$6:$A$9,RABAT!$A$6:$A$9)=$J1467,LOOKUP($J1467,RABAT!$A$6:$A$9,RABAT!C$6:C$9),"---")</f>
        <v>0</v>
      </c>
      <c r="G1467" s="107">
        <f t="shared" si="99"/>
        <v>97</v>
      </c>
      <c r="H1467" s="117" t="s">
        <v>818</v>
      </c>
      <c r="I1467" s="39" t="s">
        <v>911</v>
      </c>
      <c r="J1467" s="40" t="s">
        <v>2365</v>
      </c>
      <c r="K1467" s="39" t="s">
        <v>2364</v>
      </c>
      <c r="M1467" s="7">
        <f t="shared" si="96"/>
        <v>0</v>
      </c>
    </row>
    <row r="1468" spans="1:13" ht="12.75" customHeight="1">
      <c r="A1468" s="3">
        <v>1473</v>
      </c>
      <c r="B1468" s="105" t="s">
        <v>912</v>
      </c>
      <c r="C1468" s="105" t="s">
        <v>913</v>
      </c>
      <c r="D1468" s="108" t="s">
        <v>4698</v>
      </c>
      <c r="E1468" s="114">
        <v>121</v>
      </c>
      <c r="F1468" s="178">
        <f>IF(LOOKUP($J1468,RABAT!$A$6:$A$9,RABAT!$A$6:$A$9)=$J1468,LOOKUP($J1468,RABAT!$A$6:$A$9,RABAT!C$6:C$9),"---")</f>
        <v>0</v>
      </c>
      <c r="G1468" s="107">
        <f t="shared" si="99"/>
        <v>121</v>
      </c>
      <c r="H1468" s="117" t="s">
        <v>820</v>
      </c>
      <c r="I1468" s="39" t="s">
        <v>911</v>
      </c>
      <c r="J1468" s="40" t="s">
        <v>2365</v>
      </c>
      <c r="K1468" s="39" t="s">
        <v>2364</v>
      </c>
      <c r="M1468" s="7">
        <f t="shared" si="96"/>
        <v>0</v>
      </c>
    </row>
    <row r="1469" spans="1:13" ht="12.75" customHeight="1">
      <c r="A1469" s="7">
        <v>1474</v>
      </c>
      <c r="B1469" s="105" t="s">
        <v>914</v>
      </c>
      <c r="C1469" s="105" t="s">
        <v>915</v>
      </c>
      <c r="D1469" s="105" t="s">
        <v>4697</v>
      </c>
      <c r="E1469" s="114">
        <v>232</v>
      </c>
      <c r="F1469" s="178">
        <f>IF(LOOKUP($J1469,RABAT!$A$6:$A$9,RABAT!$A$6:$A$9)=$J1469,LOOKUP($J1469,RABAT!$A$6:$A$9,RABAT!C$6:C$9),"---")</f>
        <v>0</v>
      </c>
      <c r="G1469" s="107">
        <f t="shared" si="99"/>
        <v>232</v>
      </c>
      <c r="H1469" s="117" t="s">
        <v>2391</v>
      </c>
      <c r="I1469" s="39" t="s">
        <v>1468</v>
      </c>
      <c r="J1469" s="40" t="s">
        <v>2365</v>
      </c>
      <c r="K1469" s="39" t="s">
        <v>2364</v>
      </c>
      <c r="M1469" s="7">
        <f t="shared" si="96"/>
        <v>0</v>
      </c>
    </row>
    <row r="1470" spans="1:13" ht="12.75" customHeight="1">
      <c r="A1470" s="3">
        <v>1475</v>
      </c>
      <c r="B1470" s="105" t="s">
        <v>916</v>
      </c>
      <c r="C1470" s="105" t="s">
        <v>917</v>
      </c>
      <c r="D1470" s="105" t="s">
        <v>4697</v>
      </c>
      <c r="E1470" s="114">
        <v>287</v>
      </c>
      <c r="F1470" s="178">
        <f>IF(LOOKUP($J1470,RABAT!$A$6:$A$9,RABAT!$A$6:$A$9)=$J1470,LOOKUP($J1470,RABAT!$A$6:$A$9,RABAT!C$6:C$9),"---")</f>
        <v>0</v>
      </c>
      <c r="G1470" s="107">
        <f t="shared" si="99"/>
        <v>287</v>
      </c>
      <c r="H1470" s="117" t="s">
        <v>2394</v>
      </c>
      <c r="I1470" s="39" t="s">
        <v>1468</v>
      </c>
      <c r="J1470" s="40" t="s">
        <v>2365</v>
      </c>
      <c r="K1470" s="39" t="s">
        <v>2364</v>
      </c>
      <c r="M1470" s="7">
        <f t="shared" si="96"/>
        <v>0</v>
      </c>
    </row>
    <row r="1471" spans="1:13" ht="12.75" customHeight="1">
      <c r="A1471" s="7">
        <v>1476</v>
      </c>
      <c r="B1471" s="105" t="s">
        <v>918</v>
      </c>
      <c r="C1471" s="105" t="s">
        <v>919</v>
      </c>
      <c r="D1471" s="105" t="s">
        <v>4697</v>
      </c>
      <c r="E1471" s="114">
        <v>521</v>
      </c>
      <c r="F1471" s="178">
        <f>IF(LOOKUP($J1471,RABAT!$A$6:$A$9,RABAT!$A$6:$A$9)=$J1471,LOOKUP($J1471,RABAT!$A$6:$A$9,RABAT!C$6:C$9),"---")</f>
        <v>0</v>
      </c>
      <c r="G1471" s="107">
        <f t="shared" si="99"/>
        <v>521</v>
      </c>
      <c r="H1471" s="117" t="s">
        <v>1825</v>
      </c>
      <c r="I1471" s="39" t="s">
        <v>1468</v>
      </c>
      <c r="J1471" s="40" t="s">
        <v>2365</v>
      </c>
      <c r="K1471" s="39" t="s">
        <v>2364</v>
      </c>
      <c r="M1471" s="7">
        <f t="shared" si="96"/>
        <v>0</v>
      </c>
    </row>
    <row r="1472" spans="1:13" ht="12.75" customHeight="1">
      <c r="A1472" s="3">
        <v>1477</v>
      </c>
      <c r="B1472" s="105" t="s">
        <v>920</v>
      </c>
      <c r="C1472" s="105" t="s">
        <v>921</v>
      </c>
      <c r="D1472" s="105" t="s">
        <v>4697</v>
      </c>
      <c r="E1472" s="114">
        <v>678</v>
      </c>
      <c r="F1472" s="178">
        <f>IF(LOOKUP($J1472,RABAT!$A$6:$A$9,RABAT!$A$6:$A$9)=$J1472,LOOKUP($J1472,RABAT!$A$6:$A$9,RABAT!C$6:C$9),"---")</f>
        <v>0</v>
      </c>
      <c r="G1472" s="107">
        <f t="shared" si="99"/>
        <v>678</v>
      </c>
      <c r="H1472" s="117" t="s">
        <v>956</v>
      </c>
      <c r="I1472" s="39" t="s">
        <v>1468</v>
      </c>
      <c r="J1472" s="40" t="s">
        <v>2365</v>
      </c>
      <c r="K1472" s="39" t="s">
        <v>2364</v>
      </c>
      <c r="M1472" s="7">
        <f t="shared" si="96"/>
        <v>0</v>
      </c>
    </row>
    <row r="1473" spans="1:13" ht="12.75" customHeight="1">
      <c r="A1473" s="7">
        <v>1478</v>
      </c>
      <c r="B1473" s="105" t="s">
        <v>922</v>
      </c>
      <c r="C1473" s="105" t="s">
        <v>923</v>
      </c>
      <c r="D1473" s="105" t="s">
        <v>4697</v>
      </c>
      <c r="E1473" s="114">
        <v>586</v>
      </c>
      <c r="F1473" s="178">
        <f>IF(LOOKUP($J1473,RABAT!$A$6:$A$9,RABAT!$A$6:$A$9)=$J1473,LOOKUP($J1473,RABAT!$A$6:$A$9,RABAT!C$6:C$9),"---")</f>
        <v>0</v>
      </c>
      <c r="G1473" s="107">
        <f t="shared" si="99"/>
        <v>586</v>
      </c>
      <c r="H1473" s="117" t="s">
        <v>1828</v>
      </c>
      <c r="I1473" s="39" t="s">
        <v>1468</v>
      </c>
      <c r="J1473" s="40" t="s">
        <v>2365</v>
      </c>
      <c r="K1473" s="39" t="s">
        <v>2364</v>
      </c>
      <c r="M1473" s="7">
        <f t="shared" si="96"/>
        <v>0</v>
      </c>
    </row>
    <row r="1474" spans="1:13" ht="12.75" customHeight="1">
      <c r="A1474" s="3">
        <v>1479</v>
      </c>
      <c r="B1474" s="105" t="s">
        <v>924</v>
      </c>
      <c r="C1474" s="105" t="s">
        <v>925</v>
      </c>
      <c r="D1474" s="105" t="s">
        <v>4697</v>
      </c>
      <c r="E1474" s="114">
        <v>1188</v>
      </c>
      <c r="F1474" s="178">
        <f>IF(LOOKUP($J1474,RABAT!$A$6:$A$9,RABAT!$A$6:$A$9)=$J1474,LOOKUP($J1474,RABAT!$A$6:$A$9,RABAT!C$6:C$9),"---")</f>
        <v>0</v>
      </c>
      <c r="G1474" s="107">
        <f t="shared" si="99"/>
        <v>1188</v>
      </c>
      <c r="H1474" s="117" t="s">
        <v>1831</v>
      </c>
      <c r="I1474" s="39" t="s">
        <v>1468</v>
      </c>
      <c r="J1474" s="40" t="s">
        <v>2365</v>
      </c>
      <c r="K1474" s="39" t="s">
        <v>2364</v>
      </c>
      <c r="M1474" s="7">
        <f t="shared" si="96"/>
        <v>0</v>
      </c>
    </row>
    <row r="1475" spans="1:13" ht="12.75" customHeight="1">
      <c r="A1475" s="7">
        <v>1480</v>
      </c>
      <c r="B1475" s="105" t="s">
        <v>926</v>
      </c>
      <c r="C1475" s="105" t="s">
        <v>927</v>
      </c>
      <c r="D1475" s="105" t="s">
        <v>4697</v>
      </c>
      <c r="E1475" s="114">
        <v>1339</v>
      </c>
      <c r="F1475" s="178">
        <f>IF(LOOKUP($J1475,RABAT!$A$6:$A$9,RABAT!$A$6:$A$9)=$J1475,LOOKUP($J1475,RABAT!$A$6:$A$9,RABAT!C$6:C$9),"---")</f>
        <v>0</v>
      </c>
      <c r="G1475" s="107">
        <f t="shared" si="99"/>
        <v>1339</v>
      </c>
      <c r="H1475" s="117" t="s">
        <v>1834</v>
      </c>
      <c r="I1475" s="39" t="s">
        <v>1468</v>
      </c>
      <c r="J1475" s="40" t="s">
        <v>2365</v>
      </c>
      <c r="K1475" s="39" t="s">
        <v>2364</v>
      </c>
      <c r="M1475" s="7">
        <f t="shared" ref="M1475:M1538" si="100">IF(H1475=H1474,1,0)</f>
        <v>0</v>
      </c>
    </row>
    <row r="1476" spans="1:13" ht="12.75" customHeight="1">
      <c r="A1476" s="3">
        <v>1481</v>
      </c>
      <c r="B1476" s="105" t="s">
        <v>928</v>
      </c>
      <c r="C1476" s="105" t="s">
        <v>929</v>
      </c>
      <c r="D1476" s="105" t="s">
        <v>4697</v>
      </c>
      <c r="E1476" s="114">
        <v>1117</v>
      </c>
      <c r="F1476" s="178">
        <f>IF(LOOKUP($J1476,RABAT!$A$6:$A$9,RABAT!$A$6:$A$9)=$J1476,LOOKUP($J1476,RABAT!$A$6:$A$9,RABAT!C$6:C$9),"---")</f>
        <v>0</v>
      </c>
      <c r="G1476" s="107">
        <f t="shared" si="99"/>
        <v>1117</v>
      </c>
      <c r="H1476" s="117" t="s">
        <v>1786</v>
      </c>
      <c r="I1476" s="39" t="s">
        <v>1468</v>
      </c>
      <c r="J1476" s="40" t="s">
        <v>2365</v>
      </c>
      <c r="K1476" s="39" t="s">
        <v>2364</v>
      </c>
      <c r="M1476" s="7">
        <f t="shared" si="100"/>
        <v>0</v>
      </c>
    </row>
    <row r="1477" spans="1:13" ht="12.75" customHeight="1">
      <c r="A1477" s="7">
        <v>1482</v>
      </c>
      <c r="B1477" s="105" t="s">
        <v>930</v>
      </c>
      <c r="C1477" s="105" t="s">
        <v>931</v>
      </c>
      <c r="D1477" s="105" t="s">
        <v>4697</v>
      </c>
      <c r="E1477" s="114">
        <v>1777</v>
      </c>
      <c r="F1477" s="178">
        <f>IF(LOOKUP($J1477,RABAT!$A$6:$A$9,RABAT!$A$6:$A$9)=$J1477,LOOKUP($J1477,RABAT!$A$6:$A$9,RABAT!C$6:C$9),"---")</f>
        <v>0</v>
      </c>
      <c r="G1477" s="107">
        <f t="shared" si="99"/>
        <v>1777</v>
      </c>
      <c r="H1477" s="117" t="s">
        <v>957</v>
      </c>
      <c r="I1477" s="39" t="s">
        <v>1468</v>
      </c>
      <c r="J1477" s="40" t="s">
        <v>2365</v>
      </c>
      <c r="K1477" s="39" t="s">
        <v>2364</v>
      </c>
      <c r="M1477" s="7">
        <f t="shared" si="100"/>
        <v>0</v>
      </c>
    </row>
    <row r="1478" spans="1:13" ht="12.75" customHeight="1">
      <c r="A1478" s="3">
        <v>1483</v>
      </c>
      <c r="B1478" s="105" t="s">
        <v>932</v>
      </c>
      <c r="C1478" s="105" t="s">
        <v>933</v>
      </c>
      <c r="D1478" s="105" t="s">
        <v>4698</v>
      </c>
      <c r="E1478" s="114">
        <v>2694</v>
      </c>
      <c r="F1478" s="178">
        <f>IF(LOOKUP($J1478,RABAT!$A$6:$A$9,RABAT!$A$6:$A$9)=$J1478,LOOKUP($J1478,RABAT!$A$6:$A$9,RABAT!C$6:C$9),"---")</f>
        <v>0</v>
      </c>
      <c r="G1478" s="107">
        <f t="shared" si="99"/>
        <v>2694</v>
      </c>
      <c r="H1478" s="117" t="s">
        <v>1787</v>
      </c>
      <c r="I1478" s="39" t="s">
        <v>1468</v>
      </c>
      <c r="J1478" s="40" t="s">
        <v>2365</v>
      </c>
      <c r="K1478" s="39" t="s">
        <v>2364</v>
      </c>
      <c r="M1478" s="7">
        <f t="shared" si="100"/>
        <v>0</v>
      </c>
    </row>
    <row r="1479" spans="1:13" ht="12.75" customHeight="1">
      <c r="A1479" s="7">
        <v>1484</v>
      </c>
      <c r="B1479" s="105" t="s">
        <v>934</v>
      </c>
      <c r="C1479" s="105" t="s">
        <v>935</v>
      </c>
      <c r="D1479" s="105" t="s">
        <v>4697</v>
      </c>
      <c r="E1479" s="114">
        <v>2442</v>
      </c>
      <c r="F1479" s="178">
        <f>IF(LOOKUP($J1479,RABAT!$A$6:$A$9,RABAT!$A$6:$A$9)=$J1479,LOOKUP($J1479,RABAT!$A$6:$A$9,RABAT!C$6:C$9),"---")</f>
        <v>0</v>
      </c>
      <c r="G1479" s="107">
        <f t="shared" si="99"/>
        <v>2442</v>
      </c>
      <c r="H1479" s="117" t="s">
        <v>958</v>
      </c>
      <c r="I1479" s="39" t="s">
        <v>1468</v>
      </c>
      <c r="J1479" s="40" t="s">
        <v>2365</v>
      </c>
      <c r="K1479" s="39" t="s">
        <v>2364</v>
      </c>
      <c r="M1479" s="7">
        <f t="shared" si="100"/>
        <v>0</v>
      </c>
    </row>
    <row r="1480" spans="1:13" s="76" customFormat="1" ht="12.75" customHeight="1">
      <c r="A1480" s="3">
        <v>1485</v>
      </c>
      <c r="B1480" s="105" t="s">
        <v>5021</v>
      </c>
      <c r="C1480" s="105" t="s">
        <v>936</v>
      </c>
      <c r="D1480" s="105" t="s">
        <v>4698</v>
      </c>
      <c r="E1480" s="114">
        <v>6346</v>
      </c>
      <c r="F1480" s="178">
        <f>IF(LOOKUP($J1480,RABAT!$A$6:$A$9,RABAT!$A$6:$A$9)=$J1480,LOOKUP($J1480,RABAT!$A$6:$A$9,RABAT!C$6:C$9),"---")</f>
        <v>0</v>
      </c>
      <c r="G1480" s="107">
        <f t="shared" si="99"/>
        <v>6346</v>
      </c>
      <c r="H1480" s="121" t="s">
        <v>3610</v>
      </c>
      <c r="I1480" s="74" t="s">
        <v>1468</v>
      </c>
      <c r="J1480" s="80" t="s">
        <v>2365</v>
      </c>
      <c r="K1480" s="74" t="s">
        <v>2364</v>
      </c>
      <c r="M1480" s="7">
        <f t="shared" si="100"/>
        <v>0</v>
      </c>
    </row>
    <row r="1481" spans="1:13" s="76" customFormat="1" ht="12.75" customHeight="1">
      <c r="A1481" s="7">
        <v>1486</v>
      </c>
      <c r="B1481" s="105" t="s">
        <v>5022</v>
      </c>
      <c r="C1481" s="105" t="s">
        <v>937</v>
      </c>
      <c r="D1481" s="105" t="s">
        <v>4698</v>
      </c>
      <c r="E1481" s="114">
        <v>11836</v>
      </c>
      <c r="F1481" s="178">
        <f>IF(LOOKUP($J1481,RABAT!$A$6:$A$9,RABAT!$A$6:$A$9)=$J1481,LOOKUP($J1481,RABAT!$A$6:$A$9,RABAT!C$6:C$9),"---")</f>
        <v>0</v>
      </c>
      <c r="G1481" s="107">
        <f t="shared" si="99"/>
        <v>11836</v>
      </c>
      <c r="H1481" s="121" t="s">
        <v>3109</v>
      </c>
      <c r="I1481" s="74" t="s">
        <v>1468</v>
      </c>
      <c r="J1481" s="80" t="s">
        <v>2365</v>
      </c>
      <c r="K1481" s="74" t="s">
        <v>2364</v>
      </c>
      <c r="M1481" s="7">
        <f t="shared" si="100"/>
        <v>0</v>
      </c>
    </row>
    <row r="1482" spans="1:13" s="76" customFormat="1" ht="12.75" customHeight="1">
      <c r="A1482" s="3">
        <v>1487</v>
      </c>
      <c r="B1482" s="105" t="s">
        <v>5023</v>
      </c>
      <c r="C1482" s="105" t="s">
        <v>938</v>
      </c>
      <c r="D1482" s="105" t="s">
        <v>4698</v>
      </c>
      <c r="E1482" s="114">
        <v>12838</v>
      </c>
      <c r="F1482" s="178">
        <f>IF(LOOKUP($J1482,RABAT!$A$6:$A$9,RABAT!$A$6:$A$9)=$J1482,LOOKUP($J1482,RABAT!$A$6:$A$9,RABAT!C$6:C$9),"---")</f>
        <v>0</v>
      </c>
      <c r="G1482" s="107">
        <f t="shared" si="99"/>
        <v>12838</v>
      </c>
      <c r="H1482" s="121" t="s">
        <v>3114</v>
      </c>
      <c r="I1482" s="74" t="s">
        <v>1468</v>
      </c>
      <c r="J1482" s="80" t="s">
        <v>2365</v>
      </c>
      <c r="K1482" s="74" t="s">
        <v>2364</v>
      </c>
      <c r="M1482" s="7">
        <f t="shared" si="100"/>
        <v>0</v>
      </c>
    </row>
    <row r="1483" spans="1:13" s="76" customFormat="1" ht="12.75" customHeight="1">
      <c r="A1483" s="7">
        <v>1488</v>
      </c>
      <c r="B1483" s="105" t="s">
        <v>5024</v>
      </c>
      <c r="C1483" s="105" t="s">
        <v>939</v>
      </c>
      <c r="D1483" s="105" t="s">
        <v>4698</v>
      </c>
      <c r="E1483" s="114">
        <v>16697</v>
      </c>
      <c r="F1483" s="178">
        <f>IF(LOOKUP($J1483,RABAT!$A$6:$A$9,RABAT!$A$6:$A$9)=$J1483,LOOKUP($J1483,RABAT!$A$6:$A$9,RABAT!C$6:C$9),"---")</f>
        <v>0</v>
      </c>
      <c r="G1483" s="107">
        <f t="shared" si="99"/>
        <v>16697</v>
      </c>
      <c r="H1483" s="121" t="s">
        <v>3110</v>
      </c>
      <c r="I1483" s="74" t="s">
        <v>1468</v>
      </c>
      <c r="J1483" s="80" t="s">
        <v>2365</v>
      </c>
      <c r="K1483" s="74" t="s">
        <v>2364</v>
      </c>
      <c r="M1483" s="7">
        <f t="shared" si="100"/>
        <v>0</v>
      </c>
    </row>
    <row r="1484" spans="1:13" ht="12.75" customHeight="1">
      <c r="A1484" s="3">
        <v>1489</v>
      </c>
      <c r="B1484" s="105" t="s">
        <v>1096</v>
      </c>
      <c r="C1484" s="105" t="s">
        <v>940</v>
      </c>
      <c r="D1484" s="105" t="s">
        <v>4698</v>
      </c>
      <c r="E1484" s="106" t="s">
        <v>4664</v>
      </c>
      <c r="F1484" s="178">
        <f>IF(LOOKUP($J1484,RABAT!$A$6:$A$9,RABAT!$A$6:$A$9)=$J1484,LOOKUP($J1484,RABAT!$A$6:$A$9,RABAT!C$6:C$9),"---")</f>
        <v>0</v>
      </c>
      <c r="G1484" s="107" t="s">
        <v>4664</v>
      </c>
      <c r="H1484" s="117" t="s">
        <v>3111</v>
      </c>
      <c r="I1484" s="39" t="s">
        <v>1468</v>
      </c>
      <c r="J1484" s="40" t="s">
        <v>2365</v>
      </c>
      <c r="K1484" s="39" t="s">
        <v>2364</v>
      </c>
      <c r="M1484" s="7">
        <f t="shared" si="100"/>
        <v>0</v>
      </c>
    </row>
    <row r="1485" spans="1:13" ht="12.75" customHeight="1">
      <c r="A1485" s="7">
        <v>1490</v>
      </c>
      <c r="B1485" s="105" t="s">
        <v>1097</v>
      </c>
      <c r="C1485" s="105" t="s">
        <v>941</v>
      </c>
      <c r="D1485" s="105" t="s">
        <v>4698</v>
      </c>
      <c r="E1485" s="106" t="s">
        <v>4664</v>
      </c>
      <c r="F1485" s="178">
        <f>IF(LOOKUP($J1485,RABAT!$A$6:$A$9,RABAT!$A$6:$A$9)=$J1485,LOOKUP($J1485,RABAT!$A$6:$A$9,RABAT!C$6:C$9),"---")</f>
        <v>0</v>
      </c>
      <c r="G1485" s="107" t="s">
        <v>4664</v>
      </c>
      <c r="H1485" s="117" t="s">
        <v>3112</v>
      </c>
      <c r="I1485" s="39" t="s">
        <v>1468</v>
      </c>
      <c r="J1485" s="40" t="s">
        <v>2365</v>
      </c>
      <c r="K1485" s="39" t="s">
        <v>2364</v>
      </c>
      <c r="M1485" s="7">
        <f t="shared" si="100"/>
        <v>0</v>
      </c>
    </row>
    <row r="1486" spans="1:13" ht="12.75" customHeight="1">
      <c r="A1486" s="3">
        <v>1491</v>
      </c>
      <c r="B1486" s="105" t="s">
        <v>942</v>
      </c>
      <c r="C1486" s="105" t="s">
        <v>943</v>
      </c>
      <c r="D1486" s="108" t="s">
        <v>4700</v>
      </c>
      <c r="E1486" s="106" t="s">
        <v>4664</v>
      </c>
      <c r="F1486" s="178">
        <f>IF(LOOKUP($J1486,RABAT!$A$6:$A$9,RABAT!$A$6:$A$9)=$J1486,LOOKUP($J1486,RABAT!$A$6:$A$9,RABAT!C$6:C$9),"---")</f>
        <v>0</v>
      </c>
      <c r="G1486" s="107" t="s">
        <v>4664</v>
      </c>
      <c r="H1486" s="117" t="s">
        <v>3115</v>
      </c>
      <c r="I1486" s="39" t="s">
        <v>1468</v>
      </c>
      <c r="J1486" s="40" t="s">
        <v>2365</v>
      </c>
      <c r="K1486" s="39" t="s">
        <v>2364</v>
      </c>
      <c r="M1486" s="7">
        <f t="shared" si="100"/>
        <v>0</v>
      </c>
    </row>
    <row r="1487" spans="1:13" ht="12.75" customHeight="1">
      <c r="A1487" s="7">
        <v>1492</v>
      </c>
      <c r="B1487" s="105" t="s">
        <v>944</v>
      </c>
      <c r="C1487" s="105" t="s">
        <v>945</v>
      </c>
      <c r="D1487" s="108" t="s">
        <v>4700</v>
      </c>
      <c r="E1487" s="106" t="s">
        <v>4664</v>
      </c>
      <c r="F1487" s="178">
        <f>IF(LOOKUP($J1487,RABAT!$A$6:$A$9,RABAT!$A$6:$A$9)=$J1487,LOOKUP($J1487,RABAT!$A$6:$A$9,RABAT!C$6:C$9),"---")</f>
        <v>0</v>
      </c>
      <c r="G1487" s="107" t="s">
        <v>4664</v>
      </c>
      <c r="H1487" s="117" t="s">
        <v>3113</v>
      </c>
      <c r="I1487" s="39" t="s">
        <v>1468</v>
      </c>
      <c r="J1487" s="40" t="s">
        <v>2365</v>
      </c>
      <c r="K1487" s="39" t="s">
        <v>2364</v>
      </c>
      <c r="M1487" s="7">
        <f t="shared" si="100"/>
        <v>0</v>
      </c>
    </row>
    <row r="1488" spans="1:13" ht="12.75" customHeight="1">
      <c r="A1488" s="3">
        <v>1493</v>
      </c>
      <c r="B1488" s="105" t="s">
        <v>946</v>
      </c>
      <c r="C1488" s="105" t="s">
        <v>947</v>
      </c>
      <c r="D1488" s="108" t="s">
        <v>4700</v>
      </c>
      <c r="E1488" s="106" t="s">
        <v>4664</v>
      </c>
      <c r="F1488" s="178">
        <f>IF(LOOKUP($J1488,RABAT!$A$6:$A$9,RABAT!$A$6:$A$9)=$J1488,LOOKUP($J1488,RABAT!$A$6:$A$9,RABAT!C$6:C$9),"---")</f>
        <v>0</v>
      </c>
      <c r="G1488" s="107" t="s">
        <v>4664</v>
      </c>
      <c r="H1488" s="117" t="s">
        <v>1215</v>
      </c>
      <c r="I1488" s="39" t="s">
        <v>1468</v>
      </c>
      <c r="J1488" s="40" t="s">
        <v>2365</v>
      </c>
      <c r="K1488" s="39" t="s">
        <v>2364</v>
      </c>
      <c r="M1488" s="7">
        <f t="shared" si="100"/>
        <v>0</v>
      </c>
    </row>
    <row r="1489" spans="1:13" ht="12.75" customHeight="1">
      <c r="A1489" s="7">
        <v>1494</v>
      </c>
      <c r="B1489" s="105" t="s">
        <v>948</v>
      </c>
      <c r="C1489" s="105" t="s">
        <v>949</v>
      </c>
      <c r="D1489" s="108" t="s">
        <v>4700</v>
      </c>
      <c r="E1489" s="106" t="s">
        <v>4664</v>
      </c>
      <c r="F1489" s="178">
        <f>IF(LOOKUP($J1489,RABAT!$A$6:$A$9,RABAT!$A$6:$A$9)=$J1489,LOOKUP($J1489,RABAT!$A$6:$A$9,RABAT!C$6:C$9),"---")</f>
        <v>0</v>
      </c>
      <c r="G1489" s="107" t="s">
        <v>4664</v>
      </c>
      <c r="H1489" s="118" t="s">
        <v>1218</v>
      </c>
      <c r="I1489" s="67" t="s">
        <v>1468</v>
      </c>
      <c r="J1489" s="68" t="s">
        <v>2365</v>
      </c>
      <c r="K1489" s="67" t="s">
        <v>2364</v>
      </c>
      <c r="M1489" s="7">
        <f t="shared" si="100"/>
        <v>0</v>
      </c>
    </row>
    <row r="1490" spans="1:13" s="3" customFormat="1" ht="12.75" customHeight="1">
      <c r="A1490" s="3">
        <v>1495</v>
      </c>
      <c r="B1490" s="129" t="s">
        <v>4678</v>
      </c>
      <c r="C1490" s="130" t="s">
        <v>1102</v>
      </c>
      <c r="D1490" s="131" t="s">
        <v>4696</v>
      </c>
      <c r="E1490" s="132" t="s">
        <v>4683</v>
      </c>
      <c r="F1490" s="176" t="s">
        <v>4684</v>
      </c>
      <c r="G1490" s="133" t="s">
        <v>4685</v>
      </c>
      <c r="H1490" s="103" t="s">
        <v>4680</v>
      </c>
      <c r="I1490" s="103" t="s">
        <v>4681</v>
      </c>
      <c r="J1490" s="103" t="s">
        <v>4682</v>
      </c>
      <c r="K1490" s="103" t="s">
        <v>2363</v>
      </c>
      <c r="M1490" s="7">
        <f t="shared" si="100"/>
        <v>0</v>
      </c>
    </row>
    <row r="1491" spans="1:13" ht="12.75" customHeight="1">
      <c r="A1491" s="7">
        <v>1510</v>
      </c>
      <c r="B1491" s="88" t="s">
        <v>1226</v>
      </c>
      <c r="C1491" s="88" t="s">
        <v>5156</v>
      </c>
      <c r="D1491" s="89" t="s">
        <v>4698</v>
      </c>
      <c r="E1491" s="160">
        <v>4610</v>
      </c>
      <c r="F1491" s="179">
        <f>IF(LOOKUP($J1491,RABAT!$A$6:$A$9,RABAT!$A$6:$A$9)=$J1491,LOOKUP($J1491,RABAT!$A$6:$A$9,RABAT!C$6:C$9),"---")</f>
        <v>0</v>
      </c>
      <c r="G1491" s="90">
        <f t="shared" ref="G1491:G1498" si="101">CEILING(E1491-(E1491*F1491),0.1)</f>
        <v>4610</v>
      </c>
      <c r="H1491" s="117" t="s">
        <v>1786</v>
      </c>
      <c r="I1491" s="39" t="s">
        <v>1822</v>
      </c>
      <c r="J1491" s="40" t="s">
        <v>2365</v>
      </c>
      <c r="K1491" s="39" t="s">
        <v>2364</v>
      </c>
      <c r="M1491" s="7">
        <f t="shared" si="100"/>
        <v>0</v>
      </c>
    </row>
    <row r="1492" spans="1:13" ht="12.75" customHeight="1">
      <c r="A1492" s="3">
        <v>1511</v>
      </c>
      <c r="B1492" s="88" t="s">
        <v>1223</v>
      </c>
      <c r="C1492" s="88" t="s">
        <v>5157</v>
      </c>
      <c r="D1492" s="89" t="s">
        <v>4698</v>
      </c>
      <c r="E1492" s="160">
        <v>8918</v>
      </c>
      <c r="F1492" s="179">
        <f>IF(LOOKUP($J1492,RABAT!$A$6:$A$9,RABAT!$A$6:$A$9)=$J1492,LOOKUP($J1492,RABAT!$A$6:$A$9,RABAT!C$6:C$9),"---")</f>
        <v>0</v>
      </c>
      <c r="G1492" s="90">
        <f t="shared" si="101"/>
        <v>8918</v>
      </c>
      <c r="H1492" s="117" t="s">
        <v>957</v>
      </c>
      <c r="I1492" s="39" t="s">
        <v>1822</v>
      </c>
      <c r="J1492" s="40" t="s">
        <v>2365</v>
      </c>
      <c r="K1492" s="39" t="s">
        <v>2364</v>
      </c>
      <c r="M1492" s="7">
        <f t="shared" si="100"/>
        <v>0</v>
      </c>
    </row>
    <row r="1493" spans="1:13" ht="12.75" customHeight="1">
      <c r="A1493" s="7">
        <v>1512</v>
      </c>
      <c r="B1493" s="88" t="s">
        <v>1224</v>
      </c>
      <c r="C1493" s="88" t="s">
        <v>5158</v>
      </c>
      <c r="D1493" s="89" t="s">
        <v>4698</v>
      </c>
      <c r="E1493" s="160">
        <v>11616</v>
      </c>
      <c r="F1493" s="179">
        <f>IF(LOOKUP($J1493,RABAT!$A$6:$A$9,RABAT!$A$6:$A$9)=$J1493,LOOKUP($J1493,RABAT!$A$6:$A$9,RABAT!C$6:C$9),"---")</f>
        <v>0</v>
      </c>
      <c r="G1493" s="90">
        <f t="shared" si="101"/>
        <v>11616</v>
      </c>
      <c r="H1493" s="117" t="s">
        <v>1787</v>
      </c>
      <c r="I1493" s="39" t="s">
        <v>1822</v>
      </c>
      <c r="J1493" s="40" t="s">
        <v>2365</v>
      </c>
      <c r="K1493" s="39" t="s">
        <v>2364</v>
      </c>
      <c r="M1493" s="7">
        <f t="shared" si="100"/>
        <v>0</v>
      </c>
    </row>
    <row r="1494" spans="1:13" ht="12.75" customHeight="1">
      <c r="A1494" s="3">
        <v>1513</v>
      </c>
      <c r="B1494" s="88" t="s">
        <v>1225</v>
      </c>
      <c r="C1494" s="88" t="s">
        <v>5159</v>
      </c>
      <c r="D1494" s="89" t="s">
        <v>4698</v>
      </c>
      <c r="E1494" s="160">
        <v>16050</v>
      </c>
      <c r="F1494" s="179">
        <f>IF(LOOKUP($J1494,RABAT!$A$6:$A$9,RABAT!$A$6:$A$9)=$J1494,LOOKUP($J1494,RABAT!$A$6:$A$9,RABAT!C$6:C$9),"---")</f>
        <v>0</v>
      </c>
      <c r="G1494" s="90">
        <f t="shared" si="101"/>
        <v>16050</v>
      </c>
      <c r="H1494" s="117" t="s">
        <v>958</v>
      </c>
      <c r="I1494" s="39" t="s">
        <v>1822</v>
      </c>
      <c r="J1494" s="40" t="s">
        <v>2365</v>
      </c>
      <c r="K1494" s="39" t="s">
        <v>2364</v>
      </c>
      <c r="M1494" s="7">
        <f t="shared" si="100"/>
        <v>0</v>
      </c>
    </row>
    <row r="1495" spans="1:13" ht="12.75" customHeight="1">
      <c r="A1495" s="7">
        <v>1514</v>
      </c>
      <c r="B1495" s="88" t="s">
        <v>4573</v>
      </c>
      <c r="C1495" s="88" t="s">
        <v>5160</v>
      </c>
      <c r="D1495" s="88" t="s">
        <v>4698</v>
      </c>
      <c r="E1495" s="160">
        <v>25144</v>
      </c>
      <c r="F1495" s="179">
        <f>IF(LOOKUP($J1495,RABAT!$A$6:$A$9,RABAT!$A$6:$A$9)=$J1495,LOOKUP($J1495,RABAT!$A$6:$A$9,RABAT!C$6:C$9),"---")</f>
        <v>0</v>
      </c>
      <c r="G1495" s="90">
        <f t="shared" si="101"/>
        <v>25144</v>
      </c>
      <c r="H1495" s="117" t="s">
        <v>3610</v>
      </c>
      <c r="I1495" s="39" t="s">
        <v>1822</v>
      </c>
      <c r="J1495" s="40" t="s">
        <v>2365</v>
      </c>
      <c r="K1495" s="39" t="s">
        <v>2364</v>
      </c>
      <c r="M1495" s="7">
        <f t="shared" si="100"/>
        <v>0</v>
      </c>
    </row>
    <row r="1496" spans="1:13" ht="12.75" customHeight="1">
      <c r="A1496" s="3">
        <v>1515</v>
      </c>
      <c r="B1496" s="88" t="s">
        <v>4574</v>
      </c>
      <c r="C1496" s="88" t="s">
        <v>5161</v>
      </c>
      <c r="D1496" s="88" t="s">
        <v>4698</v>
      </c>
      <c r="E1496" s="160">
        <v>34499</v>
      </c>
      <c r="F1496" s="179">
        <f>IF(LOOKUP($J1496,RABAT!$A$6:$A$9,RABAT!$A$6:$A$9)=$J1496,LOOKUP($J1496,RABAT!$A$6:$A$9,RABAT!C$6:C$9),"---")</f>
        <v>0</v>
      </c>
      <c r="G1496" s="90">
        <f t="shared" si="101"/>
        <v>34499</v>
      </c>
      <c r="H1496" s="117" t="s">
        <v>3109</v>
      </c>
      <c r="I1496" s="39" t="s">
        <v>1822</v>
      </c>
      <c r="J1496" s="40" t="s">
        <v>2365</v>
      </c>
      <c r="K1496" s="39" t="s">
        <v>2364</v>
      </c>
      <c r="M1496" s="7">
        <f t="shared" si="100"/>
        <v>0</v>
      </c>
    </row>
    <row r="1497" spans="1:13" ht="12.75" customHeight="1">
      <c r="A1497" s="7">
        <v>1516</v>
      </c>
      <c r="B1497" s="88" t="s">
        <v>4575</v>
      </c>
      <c r="C1497" s="88" t="s">
        <v>5162</v>
      </c>
      <c r="D1497" s="88" t="s">
        <v>4700</v>
      </c>
      <c r="E1497" s="160">
        <v>49193</v>
      </c>
      <c r="F1497" s="179">
        <f>IF(LOOKUP($J1497,RABAT!$A$6:$A$9,RABAT!$A$6:$A$9)=$J1497,LOOKUP($J1497,RABAT!$A$6:$A$9,RABAT!C$6:C$9),"---")</f>
        <v>0</v>
      </c>
      <c r="G1497" s="90">
        <f t="shared" si="101"/>
        <v>49193</v>
      </c>
      <c r="H1497" s="117" t="s">
        <v>3114</v>
      </c>
      <c r="I1497" s="39" t="s">
        <v>1822</v>
      </c>
      <c r="J1497" s="40" t="s">
        <v>2365</v>
      </c>
      <c r="K1497" s="39" t="s">
        <v>2364</v>
      </c>
      <c r="M1497" s="7">
        <f t="shared" si="100"/>
        <v>0</v>
      </c>
    </row>
    <row r="1498" spans="1:13" ht="12.75" customHeight="1">
      <c r="A1498" s="3">
        <v>1517</v>
      </c>
      <c r="B1498" s="88" t="s">
        <v>4576</v>
      </c>
      <c r="C1498" s="88" t="s">
        <v>5163</v>
      </c>
      <c r="D1498" s="88" t="s">
        <v>4700</v>
      </c>
      <c r="E1498" s="160">
        <v>63453</v>
      </c>
      <c r="F1498" s="179">
        <f>IF(LOOKUP($J1498,RABAT!$A$6:$A$9,RABAT!$A$6:$A$9)=$J1498,LOOKUP($J1498,RABAT!$A$6:$A$9,RABAT!C$6:C$9),"---")</f>
        <v>0</v>
      </c>
      <c r="G1498" s="90">
        <f t="shared" si="101"/>
        <v>63453</v>
      </c>
      <c r="H1498" s="118" t="s">
        <v>3110</v>
      </c>
      <c r="I1498" s="67" t="s">
        <v>1822</v>
      </c>
      <c r="J1498" s="68" t="s">
        <v>2365</v>
      </c>
      <c r="K1498" s="67" t="s">
        <v>2364</v>
      </c>
      <c r="M1498" s="7">
        <f t="shared" si="100"/>
        <v>0</v>
      </c>
    </row>
    <row r="1499" spans="1:13" s="3" customFormat="1" ht="12.75" customHeight="1">
      <c r="A1499" s="7">
        <v>1518</v>
      </c>
      <c r="B1499" s="129" t="s">
        <v>4678</v>
      </c>
      <c r="C1499" s="130" t="s">
        <v>1103</v>
      </c>
      <c r="D1499" s="131" t="s">
        <v>4696</v>
      </c>
      <c r="E1499" s="132" t="s">
        <v>4683</v>
      </c>
      <c r="F1499" s="176" t="s">
        <v>4684</v>
      </c>
      <c r="G1499" s="133" t="s">
        <v>4685</v>
      </c>
      <c r="H1499" s="103" t="s">
        <v>4680</v>
      </c>
      <c r="I1499" s="103" t="s">
        <v>4681</v>
      </c>
      <c r="J1499" s="103" t="s">
        <v>4682</v>
      </c>
      <c r="K1499" s="103" t="s">
        <v>2363</v>
      </c>
      <c r="M1499" s="7">
        <f t="shared" si="100"/>
        <v>0</v>
      </c>
    </row>
    <row r="1500" spans="1:13" ht="12.75" customHeight="1">
      <c r="A1500" s="3">
        <v>1529</v>
      </c>
      <c r="B1500" s="88" t="s">
        <v>1219</v>
      </c>
      <c r="C1500" s="88" t="s">
        <v>5164</v>
      </c>
      <c r="D1500" s="89" t="s">
        <v>4698</v>
      </c>
      <c r="E1500" s="160">
        <v>3584</v>
      </c>
      <c r="F1500" s="179">
        <f>IF(LOOKUP($J1500,RABAT!$A$6:$A$9,RABAT!$A$6:$A$9)=$J1500,LOOKUP($J1500,RABAT!$A$6:$A$9,RABAT!C$6:C$9),"---")</f>
        <v>0</v>
      </c>
      <c r="G1500" s="90">
        <f t="shared" ref="G1500:G1507" si="102">CEILING(E1500-(E1500*F1500),0.1)</f>
        <v>3584</v>
      </c>
      <c r="H1500" s="117" t="s">
        <v>1786</v>
      </c>
      <c r="I1500" s="39" t="s">
        <v>1468</v>
      </c>
      <c r="J1500" s="40" t="s">
        <v>2365</v>
      </c>
      <c r="K1500" s="39" t="s">
        <v>2364</v>
      </c>
      <c r="M1500" s="7">
        <f t="shared" si="100"/>
        <v>0</v>
      </c>
    </row>
    <row r="1501" spans="1:13" ht="12.75" customHeight="1">
      <c r="A1501" s="7">
        <v>1530</v>
      </c>
      <c r="B1501" s="88" t="s">
        <v>1220</v>
      </c>
      <c r="C1501" s="88" t="s">
        <v>5165</v>
      </c>
      <c r="D1501" s="89" t="s">
        <v>4698</v>
      </c>
      <c r="E1501" s="160">
        <v>6073</v>
      </c>
      <c r="F1501" s="179">
        <f>IF(LOOKUP($J1501,RABAT!$A$6:$A$9,RABAT!$A$6:$A$9)=$J1501,LOOKUP($J1501,RABAT!$A$6:$A$9,RABAT!C$6:C$9),"---")</f>
        <v>0</v>
      </c>
      <c r="G1501" s="90">
        <f t="shared" si="102"/>
        <v>6073</v>
      </c>
      <c r="H1501" s="117" t="s">
        <v>957</v>
      </c>
      <c r="I1501" s="39" t="s">
        <v>1468</v>
      </c>
      <c r="J1501" s="40" t="s">
        <v>2365</v>
      </c>
      <c r="K1501" s="39" t="s">
        <v>2364</v>
      </c>
      <c r="M1501" s="7">
        <f t="shared" si="100"/>
        <v>0</v>
      </c>
    </row>
    <row r="1502" spans="1:13" ht="12.75" customHeight="1">
      <c r="A1502" s="3">
        <v>1531</v>
      </c>
      <c r="B1502" s="88" t="s">
        <v>1221</v>
      </c>
      <c r="C1502" s="88" t="s">
        <v>5166</v>
      </c>
      <c r="D1502" s="89" t="s">
        <v>4698</v>
      </c>
      <c r="E1502" s="160">
        <v>7904</v>
      </c>
      <c r="F1502" s="179">
        <f>IF(LOOKUP($J1502,RABAT!$A$6:$A$9,RABAT!$A$6:$A$9)=$J1502,LOOKUP($J1502,RABAT!$A$6:$A$9,RABAT!C$6:C$9),"---")</f>
        <v>0</v>
      </c>
      <c r="G1502" s="90">
        <f t="shared" si="102"/>
        <v>7904</v>
      </c>
      <c r="H1502" s="117" t="s">
        <v>1787</v>
      </c>
      <c r="I1502" s="39" t="s">
        <v>1468</v>
      </c>
      <c r="J1502" s="40" t="s">
        <v>2365</v>
      </c>
      <c r="K1502" s="39" t="s">
        <v>2364</v>
      </c>
      <c r="M1502" s="7">
        <f t="shared" si="100"/>
        <v>0</v>
      </c>
    </row>
    <row r="1503" spans="1:13" ht="12.75" customHeight="1">
      <c r="A1503" s="7">
        <v>1532</v>
      </c>
      <c r="B1503" s="88" t="s">
        <v>1222</v>
      </c>
      <c r="C1503" s="88" t="s">
        <v>5167</v>
      </c>
      <c r="D1503" s="89" t="s">
        <v>4698</v>
      </c>
      <c r="E1503" s="160">
        <v>10894</v>
      </c>
      <c r="F1503" s="179">
        <f>IF(LOOKUP($J1503,RABAT!$A$6:$A$9,RABAT!$A$6:$A$9)=$J1503,LOOKUP($J1503,RABAT!$A$6:$A$9,RABAT!C$6:C$9),"---")</f>
        <v>0</v>
      </c>
      <c r="G1503" s="90">
        <f t="shared" si="102"/>
        <v>10894</v>
      </c>
      <c r="H1503" s="117" t="s">
        <v>958</v>
      </c>
      <c r="I1503" s="39" t="s">
        <v>1468</v>
      </c>
      <c r="J1503" s="40" t="s">
        <v>2365</v>
      </c>
      <c r="K1503" s="39" t="s">
        <v>2364</v>
      </c>
      <c r="M1503" s="7">
        <f t="shared" si="100"/>
        <v>0</v>
      </c>
    </row>
    <row r="1504" spans="1:13" ht="12.75" customHeight="1">
      <c r="A1504" s="3">
        <v>1533</v>
      </c>
      <c r="B1504" s="88" t="s">
        <v>4577</v>
      </c>
      <c r="C1504" s="88" t="s">
        <v>5168</v>
      </c>
      <c r="D1504" s="89" t="s">
        <v>4698</v>
      </c>
      <c r="E1504" s="160">
        <v>18573</v>
      </c>
      <c r="F1504" s="179">
        <f>IF(LOOKUP($J1504,RABAT!$A$6:$A$9,RABAT!$A$6:$A$9)=$J1504,LOOKUP($J1504,RABAT!$A$6:$A$9,RABAT!C$6:C$9),"---")</f>
        <v>0</v>
      </c>
      <c r="G1504" s="90">
        <f t="shared" si="102"/>
        <v>18573</v>
      </c>
      <c r="H1504" s="117" t="s">
        <v>3610</v>
      </c>
      <c r="I1504" s="39" t="s">
        <v>1468</v>
      </c>
      <c r="J1504" s="40" t="s">
        <v>2365</v>
      </c>
      <c r="K1504" s="39" t="s">
        <v>2364</v>
      </c>
      <c r="M1504" s="7">
        <f t="shared" si="100"/>
        <v>0</v>
      </c>
    </row>
    <row r="1505" spans="1:13" ht="12.75" customHeight="1">
      <c r="A1505" s="7">
        <v>1534</v>
      </c>
      <c r="B1505" s="88" t="s">
        <v>4578</v>
      </c>
      <c r="C1505" s="88" t="s">
        <v>5169</v>
      </c>
      <c r="D1505" s="89" t="s">
        <v>4698</v>
      </c>
      <c r="E1505" s="160">
        <v>25829</v>
      </c>
      <c r="F1505" s="179">
        <f>IF(LOOKUP($J1505,RABAT!$A$6:$A$9,RABAT!$A$6:$A$9)=$J1505,LOOKUP($J1505,RABAT!$A$6:$A$9,RABAT!C$6:C$9),"---")</f>
        <v>0</v>
      </c>
      <c r="G1505" s="90">
        <f t="shared" si="102"/>
        <v>25829</v>
      </c>
      <c r="H1505" s="117" t="s">
        <v>3109</v>
      </c>
      <c r="I1505" s="39" t="s">
        <v>1468</v>
      </c>
      <c r="J1505" s="40" t="s">
        <v>2365</v>
      </c>
      <c r="K1505" s="39" t="s">
        <v>2364</v>
      </c>
      <c r="M1505" s="7">
        <f t="shared" si="100"/>
        <v>0</v>
      </c>
    </row>
    <row r="1506" spans="1:13" ht="12.75" customHeight="1">
      <c r="A1506" s="3">
        <v>1535</v>
      </c>
      <c r="B1506" s="88" t="s">
        <v>4579</v>
      </c>
      <c r="C1506" s="88" t="s">
        <v>5170</v>
      </c>
      <c r="D1506" s="89" t="s">
        <v>4698</v>
      </c>
      <c r="E1506" s="160">
        <v>36621</v>
      </c>
      <c r="F1506" s="179">
        <f>IF(LOOKUP($J1506,RABAT!$A$6:$A$9,RABAT!$A$6:$A$9)=$J1506,LOOKUP($J1506,RABAT!$A$6:$A$9,RABAT!C$6:C$9),"---")</f>
        <v>0</v>
      </c>
      <c r="G1506" s="90">
        <f t="shared" si="102"/>
        <v>36621</v>
      </c>
      <c r="H1506" s="117" t="s">
        <v>3114</v>
      </c>
      <c r="I1506" s="39" t="s">
        <v>1468</v>
      </c>
      <c r="J1506" s="40" t="s">
        <v>2365</v>
      </c>
      <c r="K1506" s="39" t="s">
        <v>2364</v>
      </c>
      <c r="M1506" s="7">
        <f t="shared" si="100"/>
        <v>0</v>
      </c>
    </row>
    <row r="1507" spans="1:13" ht="12.75" customHeight="1">
      <c r="A1507" s="7">
        <v>1536</v>
      </c>
      <c r="B1507" s="88" t="s">
        <v>4580</v>
      </c>
      <c r="C1507" s="88" t="s">
        <v>5171</v>
      </c>
      <c r="D1507" s="88" t="s">
        <v>4700</v>
      </c>
      <c r="E1507" s="160">
        <v>46204</v>
      </c>
      <c r="F1507" s="180">
        <f>IF(LOOKUP($J1507,RABAT!$A$6:$A$9,RABAT!$A$6:$A$9)=$J1507,LOOKUP($J1507,RABAT!$A$6:$A$9,RABAT!C$6:C$9),"---")</f>
        <v>0</v>
      </c>
      <c r="G1507" s="90">
        <f t="shared" si="102"/>
        <v>46204</v>
      </c>
      <c r="H1507" s="118" t="s">
        <v>3110</v>
      </c>
      <c r="I1507" s="67" t="s">
        <v>1468</v>
      </c>
      <c r="J1507" s="68" t="s">
        <v>2365</v>
      </c>
      <c r="K1507" s="67" t="s">
        <v>2364</v>
      </c>
      <c r="M1507" s="7">
        <f t="shared" si="100"/>
        <v>0</v>
      </c>
    </row>
    <row r="1508" spans="1:13" s="3" customFormat="1" ht="12.75" customHeight="1">
      <c r="A1508" s="7">
        <v>1570</v>
      </c>
      <c r="B1508" s="129" t="s">
        <v>4678</v>
      </c>
      <c r="C1508" s="130" t="s">
        <v>1104</v>
      </c>
      <c r="D1508" s="131" t="s">
        <v>4696</v>
      </c>
      <c r="E1508" s="132" t="s">
        <v>4683</v>
      </c>
      <c r="F1508" s="176" t="s">
        <v>4684</v>
      </c>
      <c r="G1508" s="133" t="s">
        <v>4685</v>
      </c>
      <c r="H1508" s="103" t="s">
        <v>4680</v>
      </c>
      <c r="I1508" s="103" t="s">
        <v>4681</v>
      </c>
      <c r="J1508" s="103" t="s">
        <v>4682</v>
      </c>
      <c r="K1508" s="103" t="s">
        <v>2363</v>
      </c>
      <c r="M1508" s="7">
        <f t="shared" si="100"/>
        <v>0</v>
      </c>
    </row>
    <row r="1509" spans="1:13" ht="12.75" customHeight="1">
      <c r="A1509" s="3">
        <v>1585</v>
      </c>
      <c r="B1509" s="88" t="s">
        <v>768</v>
      </c>
      <c r="C1509" s="88" t="s">
        <v>5172</v>
      </c>
      <c r="D1509" s="89" t="s">
        <v>4698</v>
      </c>
      <c r="E1509" s="160">
        <v>8899</v>
      </c>
      <c r="F1509" s="180">
        <f>IF(LOOKUP($J1509,RABAT!$A$6:$A$9,RABAT!$A$6:$A$9)=$J1509,LOOKUP($J1509,RABAT!$A$6:$A$9,RABAT!C$6:C$9),"---")</f>
        <v>0</v>
      </c>
      <c r="G1509" s="90">
        <f t="shared" ref="G1509:G1516" si="103">CEILING(E1509-(E1509*F1509),0.1)</f>
        <v>8899</v>
      </c>
      <c r="H1509" s="117" t="s">
        <v>1786</v>
      </c>
      <c r="I1509" s="39" t="s">
        <v>1822</v>
      </c>
      <c r="J1509" s="40" t="s">
        <v>2365</v>
      </c>
      <c r="K1509" s="39" t="s">
        <v>2364</v>
      </c>
      <c r="M1509" s="7">
        <f t="shared" si="100"/>
        <v>0</v>
      </c>
    </row>
    <row r="1510" spans="1:13" ht="12.75" customHeight="1">
      <c r="A1510" s="7">
        <v>1586</v>
      </c>
      <c r="B1510" s="88" t="s">
        <v>4498</v>
      </c>
      <c r="C1510" s="88" t="s">
        <v>5173</v>
      </c>
      <c r="D1510" s="89" t="s">
        <v>4698</v>
      </c>
      <c r="E1510" s="160">
        <v>11232</v>
      </c>
      <c r="F1510" s="180">
        <f>IF(LOOKUP($J1510,RABAT!$A$6:$A$9,RABAT!$A$6:$A$9)=$J1510,LOOKUP($J1510,RABAT!$A$6:$A$9,RABAT!C$6:C$9),"---")</f>
        <v>0</v>
      </c>
      <c r="G1510" s="90">
        <f t="shared" si="103"/>
        <v>11232</v>
      </c>
      <c r="H1510" s="117" t="s">
        <v>957</v>
      </c>
      <c r="I1510" s="39" t="s">
        <v>1822</v>
      </c>
      <c r="J1510" s="40" t="s">
        <v>2365</v>
      </c>
      <c r="K1510" s="39" t="s">
        <v>2364</v>
      </c>
      <c r="M1510" s="7">
        <f t="shared" si="100"/>
        <v>0</v>
      </c>
    </row>
    <row r="1511" spans="1:13" ht="12.75" customHeight="1">
      <c r="A1511" s="3">
        <v>1587</v>
      </c>
      <c r="B1511" s="88" t="s">
        <v>4499</v>
      </c>
      <c r="C1511" s="88" t="s">
        <v>5174</v>
      </c>
      <c r="D1511" s="89" t="s">
        <v>4698</v>
      </c>
      <c r="E1511" s="160">
        <v>15039</v>
      </c>
      <c r="F1511" s="180">
        <f>IF(LOOKUP($J1511,RABAT!$A$6:$A$9,RABAT!$A$6:$A$9)=$J1511,LOOKUP($J1511,RABAT!$A$6:$A$9,RABAT!C$6:C$9),"---")</f>
        <v>0</v>
      </c>
      <c r="G1511" s="90">
        <f t="shared" si="103"/>
        <v>15039</v>
      </c>
      <c r="H1511" s="117" t="s">
        <v>1787</v>
      </c>
      <c r="I1511" s="39" t="s">
        <v>1822</v>
      </c>
      <c r="J1511" s="40" t="s">
        <v>2365</v>
      </c>
      <c r="K1511" s="39" t="s">
        <v>2364</v>
      </c>
      <c r="M1511" s="7">
        <f t="shared" si="100"/>
        <v>0</v>
      </c>
    </row>
    <row r="1512" spans="1:13" ht="12.75" customHeight="1">
      <c r="A1512" s="7">
        <v>1588</v>
      </c>
      <c r="B1512" s="88" t="s">
        <v>4500</v>
      </c>
      <c r="C1512" s="88" t="s">
        <v>5175</v>
      </c>
      <c r="D1512" s="89" t="s">
        <v>4698</v>
      </c>
      <c r="E1512" s="160">
        <v>21368</v>
      </c>
      <c r="F1512" s="180">
        <f>IF(LOOKUP($J1512,RABAT!$A$6:$A$9,RABAT!$A$6:$A$9)=$J1512,LOOKUP($J1512,RABAT!$A$6:$A$9,RABAT!C$6:C$9),"---")</f>
        <v>0</v>
      </c>
      <c r="G1512" s="90">
        <f t="shared" si="103"/>
        <v>21368</v>
      </c>
      <c r="H1512" s="117" t="s">
        <v>958</v>
      </c>
      <c r="I1512" s="39" t="s">
        <v>1822</v>
      </c>
      <c r="J1512" s="40" t="s">
        <v>2365</v>
      </c>
      <c r="K1512" s="39" t="s">
        <v>2364</v>
      </c>
      <c r="M1512" s="7">
        <f t="shared" si="100"/>
        <v>0</v>
      </c>
    </row>
    <row r="1513" spans="1:13" s="76" customFormat="1" ht="12.75" customHeight="1">
      <c r="A1513" s="3">
        <v>1589</v>
      </c>
      <c r="B1513" s="88" t="s">
        <v>4999</v>
      </c>
      <c r="C1513" s="88" t="s">
        <v>5176</v>
      </c>
      <c r="D1513" s="88" t="s">
        <v>4698</v>
      </c>
      <c r="E1513" s="160">
        <v>18925</v>
      </c>
      <c r="F1513" s="180">
        <f>IF(LOOKUP($J1513,RABAT!$A$6:$A$9,RABAT!$A$6:$A$9)=$J1513,LOOKUP($J1513,RABAT!$A$6:$A$9,RABAT!C$6:C$9),"---")</f>
        <v>0</v>
      </c>
      <c r="G1513" s="90">
        <f t="shared" si="103"/>
        <v>18925</v>
      </c>
      <c r="H1513" s="121" t="s">
        <v>3610</v>
      </c>
      <c r="I1513" s="74" t="s">
        <v>1822</v>
      </c>
      <c r="J1513" s="80" t="s">
        <v>2365</v>
      </c>
      <c r="K1513" s="74" t="s">
        <v>2364</v>
      </c>
      <c r="M1513" s="7">
        <f t="shared" si="100"/>
        <v>0</v>
      </c>
    </row>
    <row r="1514" spans="1:13" s="76" customFormat="1" ht="12.75" customHeight="1">
      <c r="A1514" s="7">
        <v>1590</v>
      </c>
      <c r="B1514" s="88" t="s">
        <v>5000</v>
      </c>
      <c r="C1514" s="88" t="s">
        <v>5177</v>
      </c>
      <c r="D1514" s="88" t="s">
        <v>4698</v>
      </c>
      <c r="E1514" s="160">
        <v>28130</v>
      </c>
      <c r="F1514" s="180">
        <f>IF(LOOKUP($J1514,RABAT!$A$6:$A$9,RABAT!$A$6:$A$9)=$J1514,LOOKUP($J1514,RABAT!$A$6:$A$9,RABAT!C$6:C$9),"---")</f>
        <v>0</v>
      </c>
      <c r="G1514" s="90">
        <f t="shared" si="103"/>
        <v>28130</v>
      </c>
      <c r="H1514" s="121" t="s">
        <v>3109</v>
      </c>
      <c r="I1514" s="74" t="s">
        <v>1822</v>
      </c>
      <c r="J1514" s="80" t="s">
        <v>2365</v>
      </c>
      <c r="K1514" s="74" t="s">
        <v>2364</v>
      </c>
      <c r="M1514" s="7">
        <f t="shared" si="100"/>
        <v>0</v>
      </c>
    </row>
    <row r="1515" spans="1:13" s="76" customFormat="1" ht="12.75" customHeight="1">
      <c r="A1515" s="3">
        <v>1591</v>
      </c>
      <c r="B1515" s="88" t="s">
        <v>5001</v>
      </c>
      <c r="C1515" s="88" t="s">
        <v>5178</v>
      </c>
      <c r="D1515" s="88" t="s">
        <v>4700</v>
      </c>
      <c r="E1515" s="160">
        <v>40370</v>
      </c>
      <c r="F1515" s="180">
        <f>IF(LOOKUP($J1515,RABAT!$A$6:$A$9,RABAT!$A$6:$A$9)=$J1515,LOOKUP($J1515,RABAT!$A$6:$A$9,RABAT!C$6:C$9),"---")</f>
        <v>0</v>
      </c>
      <c r="G1515" s="90">
        <f t="shared" si="103"/>
        <v>40370</v>
      </c>
      <c r="H1515" s="121" t="s">
        <v>3114</v>
      </c>
      <c r="I1515" s="74" t="s">
        <v>1822</v>
      </c>
      <c r="J1515" s="80" t="s">
        <v>2365</v>
      </c>
      <c r="K1515" s="74" t="s">
        <v>2364</v>
      </c>
      <c r="M1515" s="7">
        <f t="shared" si="100"/>
        <v>0</v>
      </c>
    </row>
    <row r="1516" spans="1:13" s="76" customFormat="1" ht="12.75" customHeight="1">
      <c r="A1516" s="7">
        <v>1592</v>
      </c>
      <c r="B1516" s="88" t="s">
        <v>5002</v>
      </c>
      <c r="C1516" s="88" t="s">
        <v>5179</v>
      </c>
      <c r="D1516" s="88" t="s">
        <v>4700</v>
      </c>
      <c r="E1516" s="160">
        <v>51286</v>
      </c>
      <c r="F1516" s="180">
        <f>IF(LOOKUP($J1516,RABAT!$A$6:$A$9,RABAT!$A$6:$A$9)=$J1516,LOOKUP($J1516,RABAT!$A$6:$A$9,RABAT!C$6:C$9),"---")</f>
        <v>0</v>
      </c>
      <c r="G1516" s="90">
        <f t="shared" si="103"/>
        <v>51286</v>
      </c>
      <c r="H1516" s="124" t="s">
        <v>3110</v>
      </c>
      <c r="I1516" s="81" t="s">
        <v>1822</v>
      </c>
      <c r="J1516" s="82" t="s">
        <v>2365</v>
      </c>
      <c r="K1516" s="81" t="s">
        <v>2364</v>
      </c>
      <c r="M1516" s="7">
        <f t="shared" si="100"/>
        <v>0</v>
      </c>
    </row>
    <row r="1517" spans="1:13" s="3" customFormat="1" ht="12.75" customHeight="1">
      <c r="A1517" s="3">
        <v>1593</v>
      </c>
      <c r="B1517" s="129" t="s">
        <v>4678</v>
      </c>
      <c r="C1517" s="130" t="s">
        <v>1105</v>
      </c>
      <c r="D1517" s="131" t="s">
        <v>4696</v>
      </c>
      <c r="E1517" s="132" t="s">
        <v>4683</v>
      </c>
      <c r="F1517" s="176" t="s">
        <v>4684</v>
      </c>
      <c r="G1517" s="133" t="s">
        <v>4685</v>
      </c>
      <c r="H1517" s="103" t="s">
        <v>4680</v>
      </c>
      <c r="I1517" s="103" t="s">
        <v>4681</v>
      </c>
      <c r="J1517" s="103" t="s">
        <v>4682</v>
      </c>
      <c r="K1517" s="103" t="s">
        <v>2363</v>
      </c>
      <c r="M1517" s="7">
        <f t="shared" si="100"/>
        <v>0</v>
      </c>
    </row>
    <row r="1518" spans="1:13" ht="12.75" customHeight="1">
      <c r="A1518" s="7">
        <v>1604</v>
      </c>
      <c r="B1518" s="88" t="s">
        <v>4495</v>
      </c>
      <c r="C1518" s="88" t="s">
        <v>5180</v>
      </c>
      <c r="D1518" s="89" t="s">
        <v>4698</v>
      </c>
      <c r="E1518" s="160">
        <v>7043</v>
      </c>
      <c r="F1518" s="180">
        <f>IF(LOOKUP($J1518,RABAT!$A$6:$A$9,RABAT!$A$6:$A$9)=$J1518,LOOKUP($J1518,RABAT!$A$6:$A$9,RABAT!C$6:C$9),"---")</f>
        <v>0</v>
      </c>
      <c r="G1518" s="90">
        <f t="shared" ref="G1518:G1525" si="104">CEILING(E1518-(E1518*F1518),0.1)</f>
        <v>7043</v>
      </c>
      <c r="H1518" s="117" t="s">
        <v>1786</v>
      </c>
      <c r="I1518" s="39" t="s">
        <v>1468</v>
      </c>
      <c r="J1518" s="40" t="s">
        <v>2365</v>
      </c>
      <c r="K1518" s="39" t="s">
        <v>2364</v>
      </c>
      <c r="M1518" s="7">
        <f t="shared" si="100"/>
        <v>0</v>
      </c>
    </row>
    <row r="1519" spans="1:13" ht="12.75" customHeight="1">
      <c r="A1519" s="3">
        <v>1605</v>
      </c>
      <c r="B1519" s="88" t="s">
        <v>4496</v>
      </c>
      <c r="C1519" s="88" t="s">
        <v>5181</v>
      </c>
      <c r="D1519" s="89" t="s">
        <v>4698</v>
      </c>
      <c r="E1519" s="160">
        <v>9424</v>
      </c>
      <c r="F1519" s="180">
        <f>IF(LOOKUP($J1519,RABAT!$A$6:$A$9,RABAT!$A$6:$A$9)=$J1519,LOOKUP($J1519,RABAT!$A$6:$A$9,RABAT!C$6:C$9),"---")</f>
        <v>0</v>
      </c>
      <c r="G1519" s="90">
        <f t="shared" si="104"/>
        <v>9424</v>
      </c>
      <c r="H1519" s="117" t="s">
        <v>957</v>
      </c>
      <c r="I1519" s="39" t="s">
        <v>1468</v>
      </c>
      <c r="J1519" s="40" t="s">
        <v>2365</v>
      </c>
      <c r="K1519" s="39" t="s">
        <v>2364</v>
      </c>
      <c r="M1519" s="7">
        <f t="shared" si="100"/>
        <v>0</v>
      </c>
    </row>
    <row r="1520" spans="1:13" ht="12.75" customHeight="1">
      <c r="A1520" s="7">
        <v>1606</v>
      </c>
      <c r="B1520" s="88" t="s">
        <v>1004</v>
      </c>
      <c r="C1520" s="88" t="s">
        <v>5182</v>
      </c>
      <c r="D1520" s="89" t="s">
        <v>4698</v>
      </c>
      <c r="E1520" s="160">
        <v>10565</v>
      </c>
      <c r="F1520" s="180">
        <f>IF(LOOKUP($J1520,RABAT!$A$6:$A$9,RABAT!$A$6:$A$9)=$J1520,LOOKUP($J1520,RABAT!$A$6:$A$9,RABAT!C$6:C$9),"---")</f>
        <v>0</v>
      </c>
      <c r="G1520" s="90">
        <f t="shared" si="104"/>
        <v>10565</v>
      </c>
      <c r="H1520" s="117" t="s">
        <v>1787</v>
      </c>
      <c r="I1520" s="39" t="s">
        <v>1468</v>
      </c>
      <c r="J1520" s="40" t="s">
        <v>2365</v>
      </c>
      <c r="K1520" s="39" t="s">
        <v>2364</v>
      </c>
      <c r="M1520" s="7">
        <f t="shared" si="100"/>
        <v>0</v>
      </c>
    </row>
    <row r="1521" spans="1:13" ht="12.75" customHeight="1">
      <c r="A1521" s="3">
        <v>1607</v>
      </c>
      <c r="B1521" s="88" t="s">
        <v>4497</v>
      </c>
      <c r="C1521" s="88" t="s">
        <v>5183</v>
      </c>
      <c r="D1521" s="89" t="s">
        <v>4698</v>
      </c>
      <c r="E1521" s="160">
        <v>13992</v>
      </c>
      <c r="F1521" s="180">
        <f>IF(LOOKUP($J1521,RABAT!$A$6:$A$9,RABAT!$A$6:$A$9)=$J1521,LOOKUP($J1521,RABAT!$A$6:$A$9,RABAT!C$6:C$9),"---")</f>
        <v>0</v>
      </c>
      <c r="G1521" s="90">
        <f t="shared" si="104"/>
        <v>13992</v>
      </c>
      <c r="H1521" s="117" t="s">
        <v>958</v>
      </c>
      <c r="I1521" s="39" t="s">
        <v>1468</v>
      </c>
      <c r="J1521" s="40" t="s">
        <v>2365</v>
      </c>
      <c r="K1521" s="39" t="s">
        <v>2364</v>
      </c>
      <c r="M1521" s="7">
        <f t="shared" si="100"/>
        <v>0</v>
      </c>
    </row>
    <row r="1522" spans="1:13" ht="12.75" customHeight="1">
      <c r="A1522" s="7">
        <v>1608</v>
      </c>
      <c r="B1522" s="88" t="s">
        <v>3406</v>
      </c>
      <c r="C1522" s="88" t="s">
        <v>5184</v>
      </c>
      <c r="D1522" s="89" t="s">
        <v>4698</v>
      </c>
      <c r="E1522" s="160">
        <v>15578</v>
      </c>
      <c r="F1522" s="180">
        <f>IF(LOOKUP($J1522,RABAT!$A$6:$A$9,RABAT!$A$6:$A$9)=$J1522,LOOKUP($J1522,RABAT!$A$6:$A$9,RABAT!C$6:C$9),"---")</f>
        <v>0</v>
      </c>
      <c r="G1522" s="90">
        <f t="shared" si="104"/>
        <v>15578</v>
      </c>
      <c r="H1522" s="117" t="s">
        <v>3610</v>
      </c>
      <c r="I1522" s="39" t="s">
        <v>1468</v>
      </c>
      <c r="J1522" s="40" t="s">
        <v>2365</v>
      </c>
      <c r="K1522" s="39" t="s">
        <v>2364</v>
      </c>
      <c r="M1522" s="7">
        <f t="shared" si="100"/>
        <v>0</v>
      </c>
    </row>
    <row r="1523" spans="1:13" s="76" customFormat="1" ht="12.75" customHeight="1">
      <c r="A1523" s="3">
        <v>1609</v>
      </c>
      <c r="B1523" s="88" t="s">
        <v>4996</v>
      </c>
      <c r="C1523" s="88" t="s">
        <v>5185</v>
      </c>
      <c r="D1523" s="89" t="s">
        <v>4698</v>
      </c>
      <c r="E1523" s="160">
        <v>20735</v>
      </c>
      <c r="F1523" s="180">
        <f>IF(LOOKUP($J1523,RABAT!$A$6:$A$9,RABAT!$A$6:$A$9)=$J1523,LOOKUP($J1523,RABAT!$A$6:$A$9,RABAT!C$6:C$9),"---")</f>
        <v>0</v>
      </c>
      <c r="G1523" s="90">
        <f t="shared" si="104"/>
        <v>20735</v>
      </c>
      <c r="H1523" s="121" t="s">
        <v>3109</v>
      </c>
      <c r="I1523" s="74" t="s">
        <v>1468</v>
      </c>
      <c r="J1523" s="80" t="s">
        <v>2365</v>
      </c>
      <c r="K1523" s="74" t="s">
        <v>2364</v>
      </c>
      <c r="M1523" s="7">
        <f t="shared" si="100"/>
        <v>0</v>
      </c>
    </row>
    <row r="1524" spans="1:13" s="76" customFormat="1" ht="12.75" customHeight="1">
      <c r="A1524" s="7">
        <v>1610</v>
      </c>
      <c r="B1524" s="88" t="s">
        <v>4997</v>
      </c>
      <c r="C1524" s="88" t="s">
        <v>5186</v>
      </c>
      <c r="D1524" s="89" t="s">
        <v>4698</v>
      </c>
      <c r="E1524" s="160">
        <v>30837</v>
      </c>
      <c r="F1524" s="180">
        <f>IF(LOOKUP($J1524,RABAT!$A$6:$A$9,RABAT!$A$6:$A$9)=$J1524,LOOKUP($J1524,RABAT!$A$6:$A$9,RABAT!C$6:C$9),"---")</f>
        <v>0</v>
      </c>
      <c r="G1524" s="90">
        <f t="shared" si="104"/>
        <v>30837</v>
      </c>
      <c r="H1524" s="121" t="s">
        <v>3114</v>
      </c>
      <c r="I1524" s="74" t="s">
        <v>1468</v>
      </c>
      <c r="J1524" s="80" t="s">
        <v>2365</v>
      </c>
      <c r="K1524" s="74" t="s">
        <v>2364</v>
      </c>
      <c r="M1524" s="7">
        <f t="shared" si="100"/>
        <v>0</v>
      </c>
    </row>
    <row r="1525" spans="1:13" s="76" customFormat="1" ht="12.75" customHeight="1">
      <c r="A1525" s="3">
        <v>1611</v>
      </c>
      <c r="B1525" s="88" t="s">
        <v>4998</v>
      </c>
      <c r="C1525" s="88" t="s">
        <v>5187</v>
      </c>
      <c r="D1525" s="89" t="s">
        <v>4698</v>
      </c>
      <c r="E1525" s="160">
        <v>40389</v>
      </c>
      <c r="F1525" s="180">
        <f>IF(LOOKUP($J1525,RABAT!$A$6:$A$9,RABAT!$A$6:$A$9)=$J1525,LOOKUP($J1525,RABAT!$A$6:$A$9,RABAT!C$6:C$9),"---")</f>
        <v>0</v>
      </c>
      <c r="G1525" s="90">
        <f t="shared" si="104"/>
        <v>40389</v>
      </c>
      <c r="H1525" s="124" t="s">
        <v>3110</v>
      </c>
      <c r="I1525" s="81" t="s">
        <v>1468</v>
      </c>
      <c r="J1525" s="82" t="s">
        <v>2365</v>
      </c>
      <c r="K1525" s="81" t="s">
        <v>2364</v>
      </c>
      <c r="M1525" s="7">
        <f t="shared" si="100"/>
        <v>0</v>
      </c>
    </row>
    <row r="1526" spans="1:13" s="3" customFormat="1" ht="12.75" customHeight="1">
      <c r="A1526" s="7">
        <v>1612</v>
      </c>
      <c r="B1526" s="129" t="s">
        <v>4678</v>
      </c>
      <c r="C1526" s="130" t="s">
        <v>1106</v>
      </c>
      <c r="D1526" s="131" t="s">
        <v>4696</v>
      </c>
      <c r="E1526" s="132" t="s">
        <v>4683</v>
      </c>
      <c r="F1526" s="176" t="s">
        <v>4684</v>
      </c>
      <c r="G1526" s="133" t="s">
        <v>4685</v>
      </c>
      <c r="H1526" s="103" t="s">
        <v>4680</v>
      </c>
      <c r="I1526" s="103" t="s">
        <v>4681</v>
      </c>
      <c r="J1526" s="103" t="s">
        <v>4682</v>
      </c>
      <c r="K1526" s="103" t="s">
        <v>2363</v>
      </c>
      <c r="M1526" s="7">
        <f t="shared" si="100"/>
        <v>0</v>
      </c>
    </row>
    <row r="1527" spans="1:13" ht="12.75" customHeight="1">
      <c r="A1527" s="7">
        <v>1630</v>
      </c>
      <c r="B1527" s="88" t="s">
        <v>583</v>
      </c>
      <c r="C1527" s="88" t="s">
        <v>5188</v>
      </c>
      <c r="D1527" s="89" t="s">
        <v>4698</v>
      </c>
      <c r="E1527" s="160">
        <v>9640</v>
      </c>
      <c r="F1527" s="180">
        <f>IF(LOOKUP($J1527,RABAT!$A$6:$A$9,RABAT!$A$6:$A$9)=$J1527,LOOKUP($J1527,RABAT!$A$6:$A$9,RABAT!C$6:C$9),"---")</f>
        <v>0</v>
      </c>
      <c r="G1527" s="90">
        <f>CEILING(E1527-(E1527*F1527),0.1)</f>
        <v>9640</v>
      </c>
      <c r="H1527" s="117" t="s">
        <v>5308</v>
      </c>
      <c r="I1527" s="39" t="s">
        <v>1822</v>
      </c>
      <c r="J1527" s="40" t="s">
        <v>2365</v>
      </c>
      <c r="K1527" s="39" t="s">
        <v>2364</v>
      </c>
      <c r="M1527" s="7">
        <f t="shared" si="100"/>
        <v>0</v>
      </c>
    </row>
    <row r="1528" spans="1:13" ht="12.75" customHeight="1">
      <c r="A1528" s="3">
        <v>1631</v>
      </c>
      <c r="B1528" s="88" t="s">
        <v>584</v>
      </c>
      <c r="C1528" s="88" t="s">
        <v>5189</v>
      </c>
      <c r="D1528" s="89" t="s">
        <v>4698</v>
      </c>
      <c r="E1528" s="160">
        <v>9673</v>
      </c>
      <c r="F1528" s="180">
        <f>IF(LOOKUP($J1528,RABAT!$A$6:$A$9,RABAT!$A$6:$A$9)=$J1528,LOOKUP($J1528,RABAT!$A$6:$A$9,RABAT!C$6:C$9),"---")</f>
        <v>0</v>
      </c>
      <c r="G1528" s="90">
        <f>CEILING(E1528-(E1528*F1528),0.1)</f>
        <v>9673</v>
      </c>
      <c r="H1528" s="117" t="s">
        <v>5311</v>
      </c>
      <c r="I1528" s="39" t="s">
        <v>1822</v>
      </c>
      <c r="J1528" s="40" t="s">
        <v>2365</v>
      </c>
      <c r="K1528" s="39" t="s">
        <v>2364</v>
      </c>
      <c r="M1528" s="7">
        <f t="shared" si="100"/>
        <v>0</v>
      </c>
    </row>
    <row r="1529" spans="1:13" ht="12.75" customHeight="1">
      <c r="A1529" s="7">
        <v>1632</v>
      </c>
      <c r="B1529" s="88" t="s">
        <v>585</v>
      </c>
      <c r="C1529" s="88" t="s">
        <v>5190</v>
      </c>
      <c r="D1529" s="89" t="s">
        <v>4698</v>
      </c>
      <c r="E1529" s="160">
        <v>9737</v>
      </c>
      <c r="F1529" s="180">
        <f>IF(LOOKUP($J1529,RABAT!$A$6:$A$9,RABAT!$A$6:$A$9)=$J1529,LOOKUP($J1529,RABAT!$A$6:$A$9,RABAT!C$6:C$9),"---")</f>
        <v>0</v>
      </c>
      <c r="G1529" s="90">
        <f>CEILING(E1529-(E1529*F1529),0.1)</f>
        <v>9737</v>
      </c>
      <c r="H1529" s="117" t="s">
        <v>4908</v>
      </c>
      <c r="I1529" s="39" t="s">
        <v>1822</v>
      </c>
      <c r="J1529" s="40" t="s">
        <v>2365</v>
      </c>
      <c r="K1529" s="39" t="s">
        <v>2364</v>
      </c>
      <c r="M1529" s="7">
        <f t="shared" si="100"/>
        <v>0</v>
      </c>
    </row>
    <row r="1530" spans="1:13" s="3" customFormat="1" ht="12.75" customHeight="1">
      <c r="A1530" s="3">
        <v>1633</v>
      </c>
      <c r="B1530" s="129" t="s">
        <v>4678</v>
      </c>
      <c r="C1530" s="130" t="s">
        <v>1107</v>
      </c>
      <c r="D1530" s="131" t="s">
        <v>4696</v>
      </c>
      <c r="E1530" s="132" t="s">
        <v>4683</v>
      </c>
      <c r="F1530" s="176" t="s">
        <v>4684</v>
      </c>
      <c r="G1530" s="133" t="s">
        <v>4685</v>
      </c>
      <c r="H1530" s="103" t="s">
        <v>4680</v>
      </c>
      <c r="I1530" s="103" t="s">
        <v>4681</v>
      </c>
      <c r="J1530" s="103" t="s">
        <v>4682</v>
      </c>
      <c r="K1530" s="103" t="s">
        <v>2363</v>
      </c>
      <c r="M1530" s="7">
        <f t="shared" si="100"/>
        <v>0</v>
      </c>
    </row>
    <row r="1531" spans="1:13" ht="12.75" customHeight="1">
      <c r="A1531" s="3">
        <v>1651</v>
      </c>
      <c r="B1531" s="88" t="s">
        <v>580</v>
      </c>
      <c r="C1531" s="88" t="s">
        <v>5191</v>
      </c>
      <c r="D1531" s="89" t="s">
        <v>4698</v>
      </c>
      <c r="E1531" s="160">
        <v>9158</v>
      </c>
      <c r="F1531" s="180">
        <f>IF(LOOKUP($J1531,RABAT!$A$6:$A$9,RABAT!$A$6:$A$9)=$J1531,LOOKUP($J1531,RABAT!$A$6:$A$9,RABAT!C$6:C$9),"---")</f>
        <v>0</v>
      </c>
      <c r="G1531" s="90">
        <f>CEILING(E1531-(E1531*F1531),0.1)</f>
        <v>9158</v>
      </c>
      <c r="H1531" s="117" t="s">
        <v>5308</v>
      </c>
      <c r="I1531" s="39" t="s">
        <v>1468</v>
      </c>
      <c r="J1531" s="40" t="s">
        <v>2365</v>
      </c>
      <c r="K1531" s="39" t="s">
        <v>2364</v>
      </c>
      <c r="M1531" s="7">
        <f t="shared" si="100"/>
        <v>0</v>
      </c>
    </row>
    <row r="1532" spans="1:13" ht="12.75" customHeight="1">
      <c r="A1532" s="7">
        <v>1652</v>
      </c>
      <c r="B1532" s="88" t="s">
        <v>581</v>
      </c>
      <c r="C1532" s="88" t="s">
        <v>5192</v>
      </c>
      <c r="D1532" s="89" t="s">
        <v>4698</v>
      </c>
      <c r="E1532" s="160">
        <v>9158</v>
      </c>
      <c r="F1532" s="180">
        <f>IF(LOOKUP($J1532,RABAT!$A$6:$A$9,RABAT!$A$6:$A$9)=$J1532,LOOKUP($J1532,RABAT!$A$6:$A$9,RABAT!C$6:C$9),"---")</f>
        <v>0</v>
      </c>
      <c r="G1532" s="90">
        <f>CEILING(E1532-(E1532*F1532),0.1)</f>
        <v>9158</v>
      </c>
      <c r="H1532" s="117" t="s">
        <v>5311</v>
      </c>
      <c r="I1532" s="39" t="s">
        <v>1468</v>
      </c>
      <c r="J1532" s="40" t="s">
        <v>2365</v>
      </c>
      <c r="K1532" s="39" t="s">
        <v>2364</v>
      </c>
      <c r="M1532" s="7">
        <f t="shared" si="100"/>
        <v>0</v>
      </c>
    </row>
    <row r="1533" spans="1:13" ht="12.75" customHeight="1">
      <c r="A1533" s="3">
        <v>1653</v>
      </c>
      <c r="B1533" s="88" t="s">
        <v>582</v>
      </c>
      <c r="C1533" s="88" t="s">
        <v>5193</v>
      </c>
      <c r="D1533" s="89" t="s">
        <v>4698</v>
      </c>
      <c r="E1533" s="160">
        <v>9255</v>
      </c>
      <c r="F1533" s="180">
        <f>IF(LOOKUP($J1533,RABAT!$A$6:$A$9,RABAT!$A$6:$A$9)=$J1533,LOOKUP($J1533,RABAT!$A$6:$A$9,RABAT!C$6:C$9),"---")</f>
        <v>0</v>
      </c>
      <c r="G1533" s="90">
        <f>CEILING(E1533-(E1533*F1533),0.1)</f>
        <v>9255</v>
      </c>
      <c r="H1533" s="118" t="s">
        <v>4908</v>
      </c>
      <c r="I1533" s="67" t="s">
        <v>1468</v>
      </c>
      <c r="J1533" s="68" t="s">
        <v>2365</v>
      </c>
      <c r="K1533" s="67" t="s">
        <v>2364</v>
      </c>
      <c r="M1533" s="7">
        <f t="shared" si="100"/>
        <v>0</v>
      </c>
    </row>
    <row r="1534" spans="1:13" s="3" customFormat="1" ht="12.75" customHeight="1">
      <c r="A1534" s="7">
        <v>1654</v>
      </c>
      <c r="B1534" s="129" t="s">
        <v>4678</v>
      </c>
      <c r="C1534" s="130" t="s">
        <v>1108</v>
      </c>
      <c r="D1534" s="131" t="s">
        <v>4696</v>
      </c>
      <c r="E1534" s="132" t="s">
        <v>4683</v>
      </c>
      <c r="F1534" s="176" t="s">
        <v>4684</v>
      </c>
      <c r="G1534" s="133" t="s">
        <v>4685</v>
      </c>
      <c r="H1534" s="103" t="s">
        <v>4680</v>
      </c>
      <c r="I1534" s="103" t="s">
        <v>4681</v>
      </c>
      <c r="J1534" s="103" t="s">
        <v>4682</v>
      </c>
      <c r="K1534" s="103" t="s">
        <v>2363</v>
      </c>
      <c r="M1534" s="7">
        <f t="shared" si="100"/>
        <v>0</v>
      </c>
    </row>
    <row r="1535" spans="1:13" ht="12.75" customHeight="1">
      <c r="A1535" s="3">
        <v>1687</v>
      </c>
      <c r="B1535" s="88" t="s">
        <v>2211</v>
      </c>
      <c r="C1535" s="88" t="s">
        <v>5223</v>
      </c>
      <c r="D1535" s="89" t="s">
        <v>4698</v>
      </c>
      <c r="E1535" s="160">
        <v>3333</v>
      </c>
      <c r="F1535" s="180">
        <f>IF(LOOKUP($J1535,RABAT!$A$6:$A$9,RABAT!$A$6:$A$9)=$J1535,LOOKUP($J1535,RABAT!$A$6:$A$9,RABAT!C$6:C$9),"---")</f>
        <v>0</v>
      </c>
      <c r="G1535" s="90">
        <f t="shared" ref="G1535:G1552" si="105">CEILING(E1535-(E1535*F1535),0.1)</f>
        <v>3333</v>
      </c>
      <c r="H1535" s="117" t="s">
        <v>5311</v>
      </c>
      <c r="I1535" s="39" t="s">
        <v>1822</v>
      </c>
      <c r="J1535" s="40" t="s">
        <v>2365</v>
      </c>
      <c r="K1535" s="39" t="s">
        <v>2364</v>
      </c>
      <c r="M1535" s="7">
        <f t="shared" si="100"/>
        <v>0</v>
      </c>
    </row>
    <row r="1536" spans="1:13" ht="12.75" customHeight="1">
      <c r="A1536" s="7">
        <v>1688</v>
      </c>
      <c r="B1536" s="88" t="s">
        <v>2212</v>
      </c>
      <c r="C1536" s="88" t="s">
        <v>5224</v>
      </c>
      <c r="D1536" s="89" t="s">
        <v>4698</v>
      </c>
      <c r="E1536" s="160">
        <v>2788</v>
      </c>
      <c r="F1536" s="180">
        <f>IF(LOOKUP($J1536,RABAT!$A$6:$A$9,RABAT!$A$6:$A$9)=$J1536,LOOKUP($J1536,RABAT!$A$6:$A$9,RABAT!C$6:C$9),"---")</f>
        <v>0</v>
      </c>
      <c r="G1536" s="90">
        <f t="shared" si="105"/>
        <v>2788</v>
      </c>
      <c r="H1536" s="117" t="s">
        <v>4908</v>
      </c>
      <c r="I1536" s="39" t="s">
        <v>1822</v>
      </c>
      <c r="J1536" s="40" t="s">
        <v>2365</v>
      </c>
      <c r="K1536" s="39" t="s">
        <v>2364</v>
      </c>
      <c r="M1536" s="7">
        <f t="shared" si="100"/>
        <v>0</v>
      </c>
    </row>
    <row r="1537" spans="1:13" ht="12.75" customHeight="1">
      <c r="A1537" s="3">
        <v>1689</v>
      </c>
      <c r="B1537" s="88" t="s">
        <v>4501</v>
      </c>
      <c r="C1537" s="88" t="s">
        <v>5225</v>
      </c>
      <c r="D1537" s="89" t="s">
        <v>4698</v>
      </c>
      <c r="E1537" s="160">
        <v>2999</v>
      </c>
      <c r="F1537" s="180">
        <f>IF(LOOKUP($J1537,RABAT!$A$6:$A$9,RABAT!$A$6:$A$9)=$J1537,LOOKUP($J1537,RABAT!$A$6:$A$9,RABAT!C$6:C$9),"---")</f>
        <v>0</v>
      </c>
      <c r="G1537" s="90">
        <f t="shared" si="105"/>
        <v>2999</v>
      </c>
      <c r="H1537" s="117" t="s">
        <v>4911</v>
      </c>
      <c r="I1537" s="39" t="s">
        <v>1822</v>
      </c>
      <c r="J1537" s="40" t="s">
        <v>2365</v>
      </c>
      <c r="K1537" s="39" t="s">
        <v>2364</v>
      </c>
      <c r="M1537" s="7">
        <f t="shared" si="100"/>
        <v>0</v>
      </c>
    </row>
    <row r="1538" spans="1:13" ht="12.75" customHeight="1">
      <c r="A1538" s="7">
        <v>1690</v>
      </c>
      <c r="B1538" s="88" t="s">
        <v>2213</v>
      </c>
      <c r="C1538" s="88" t="s">
        <v>5226</v>
      </c>
      <c r="D1538" s="89" t="s">
        <v>4698</v>
      </c>
      <c r="E1538" s="160">
        <v>2333</v>
      </c>
      <c r="F1538" s="180">
        <f>IF(LOOKUP($J1538,RABAT!$A$6:$A$9,RABAT!$A$6:$A$9)=$J1538,LOOKUP($J1538,RABAT!$A$6:$A$9,RABAT!C$6:C$9),"---")</f>
        <v>0</v>
      </c>
      <c r="G1538" s="90">
        <f t="shared" si="105"/>
        <v>2333</v>
      </c>
      <c r="H1538" s="117" t="s">
        <v>4930</v>
      </c>
      <c r="I1538" s="39" t="s">
        <v>1822</v>
      </c>
      <c r="J1538" s="40" t="s">
        <v>2365</v>
      </c>
      <c r="K1538" s="39" t="s">
        <v>2364</v>
      </c>
      <c r="M1538" s="7">
        <f t="shared" si="100"/>
        <v>0</v>
      </c>
    </row>
    <row r="1539" spans="1:13" ht="12.75" customHeight="1">
      <c r="A1539" s="3">
        <v>1691</v>
      </c>
      <c r="B1539" s="88" t="s">
        <v>4503</v>
      </c>
      <c r="C1539" s="88" t="s">
        <v>5227</v>
      </c>
      <c r="D1539" s="89" t="s">
        <v>4698</v>
      </c>
      <c r="E1539" s="160">
        <v>3731</v>
      </c>
      <c r="F1539" s="180">
        <f>IF(LOOKUP($J1539,RABAT!$A$6:$A$9,RABAT!$A$6:$A$9)=$J1539,LOOKUP($J1539,RABAT!$A$6:$A$9,RABAT!C$6:C$9),"---")</f>
        <v>0</v>
      </c>
      <c r="G1539" s="90">
        <f t="shared" si="105"/>
        <v>3731</v>
      </c>
      <c r="H1539" s="117" t="s">
        <v>2245</v>
      </c>
      <c r="I1539" s="39" t="s">
        <v>1822</v>
      </c>
      <c r="J1539" s="40" t="s">
        <v>2365</v>
      </c>
      <c r="K1539" s="39" t="s">
        <v>2364</v>
      </c>
      <c r="M1539" s="7">
        <f t="shared" ref="M1539:M1602" si="106">IF(H1539=H1538,1,0)</f>
        <v>0</v>
      </c>
    </row>
    <row r="1540" spans="1:13" ht="12.75" customHeight="1">
      <c r="A1540" s="7">
        <v>1692</v>
      </c>
      <c r="B1540" s="88" t="s">
        <v>950</v>
      </c>
      <c r="C1540" s="88" t="s">
        <v>5228</v>
      </c>
      <c r="D1540" s="88" t="s">
        <v>4698</v>
      </c>
      <c r="E1540" s="160">
        <v>3526</v>
      </c>
      <c r="F1540" s="180">
        <f>IF(LOOKUP($J1540,RABAT!$A$6:$A$9,RABAT!$A$6:$A$9)=$J1540,LOOKUP($J1540,RABAT!$A$6:$A$9,RABAT!C$6:C$9),"---")</f>
        <v>0</v>
      </c>
      <c r="G1540" s="90">
        <f t="shared" si="105"/>
        <v>3526</v>
      </c>
      <c r="H1540" s="117" t="s">
        <v>4931</v>
      </c>
      <c r="I1540" s="39" t="s">
        <v>1822</v>
      </c>
      <c r="J1540" s="40" t="s">
        <v>2365</v>
      </c>
      <c r="K1540" s="39" t="s">
        <v>2364</v>
      </c>
      <c r="M1540" s="7">
        <f t="shared" si="106"/>
        <v>0</v>
      </c>
    </row>
    <row r="1541" spans="1:13" ht="12.75" customHeight="1">
      <c r="A1541" s="3">
        <v>1693</v>
      </c>
      <c r="B1541" s="88" t="s">
        <v>951</v>
      </c>
      <c r="C1541" s="88" t="s">
        <v>5229</v>
      </c>
      <c r="D1541" s="88" t="s">
        <v>4698</v>
      </c>
      <c r="E1541" s="160">
        <v>3243</v>
      </c>
      <c r="F1541" s="180">
        <f>IF(LOOKUP($J1541,RABAT!$A$6:$A$9,RABAT!$A$6:$A$9)=$J1541,LOOKUP($J1541,RABAT!$A$6:$A$9,RABAT!C$6:C$9),"---")</f>
        <v>0</v>
      </c>
      <c r="G1541" s="90">
        <f t="shared" si="105"/>
        <v>3243</v>
      </c>
      <c r="H1541" s="117" t="s">
        <v>4932</v>
      </c>
      <c r="I1541" s="39" t="s">
        <v>1822</v>
      </c>
      <c r="J1541" s="40" t="s">
        <v>2365</v>
      </c>
      <c r="K1541" s="39" t="s">
        <v>2364</v>
      </c>
      <c r="M1541" s="7">
        <f t="shared" si="106"/>
        <v>0</v>
      </c>
    </row>
    <row r="1542" spans="1:13" ht="12.75" customHeight="1">
      <c r="A1542" s="7">
        <v>1694</v>
      </c>
      <c r="B1542" s="88" t="s">
        <v>4502</v>
      </c>
      <c r="C1542" s="88" t="s">
        <v>5230</v>
      </c>
      <c r="D1542" s="89" t="s">
        <v>4698</v>
      </c>
      <c r="E1542" s="160">
        <v>2999</v>
      </c>
      <c r="F1542" s="180">
        <f>IF(LOOKUP($J1542,RABAT!$A$6:$A$9,RABAT!$A$6:$A$9)=$J1542,LOOKUP($J1542,RABAT!$A$6:$A$9,RABAT!C$6:C$9),"---")</f>
        <v>0</v>
      </c>
      <c r="G1542" s="90">
        <f t="shared" si="105"/>
        <v>2999</v>
      </c>
      <c r="H1542" s="117" t="s">
        <v>4933</v>
      </c>
      <c r="I1542" s="39" t="s">
        <v>1822</v>
      </c>
      <c r="J1542" s="40" t="s">
        <v>2365</v>
      </c>
      <c r="K1542" s="39" t="s">
        <v>2364</v>
      </c>
      <c r="M1542" s="7">
        <f t="shared" si="106"/>
        <v>0</v>
      </c>
    </row>
    <row r="1543" spans="1:13" ht="12.75" customHeight="1">
      <c r="A1543" s="3">
        <v>1695</v>
      </c>
      <c r="B1543" s="88" t="s">
        <v>952</v>
      </c>
      <c r="C1543" s="88" t="s">
        <v>5231</v>
      </c>
      <c r="D1543" s="89" t="s">
        <v>4698</v>
      </c>
      <c r="E1543" s="160">
        <v>4241</v>
      </c>
      <c r="F1543" s="180">
        <f>IF(LOOKUP($J1543,RABAT!$A$6:$A$9,RABAT!$A$6:$A$9)=$J1543,LOOKUP($J1543,RABAT!$A$6:$A$9,RABAT!C$6:C$9),"---")</f>
        <v>0</v>
      </c>
      <c r="G1543" s="90">
        <f t="shared" si="105"/>
        <v>4241</v>
      </c>
      <c r="H1543" s="117" t="s">
        <v>4934</v>
      </c>
      <c r="I1543" s="39" t="s">
        <v>1822</v>
      </c>
      <c r="J1543" s="40" t="s">
        <v>2365</v>
      </c>
      <c r="K1543" s="39" t="s">
        <v>2364</v>
      </c>
      <c r="M1543" s="7">
        <f t="shared" si="106"/>
        <v>0</v>
      </c>
    </row>
    <row r="1544" spans="1:13" ht="12.75" customHeight="1">
      <c r="A1544" s="7">
        <v>1696</v>
      </c>
      <c r="B1544" s="88" t="s">
        <v>4505</v>
      </c>
      <c r="C1544" s="88" t="s">
        <v>5232</v>
      </c>
      <c r="D1544" s="89" t="s">
        <v>4698</v>
      </c>
      <c r="E1544" s="160">
        <v>3885</v>
      </c>
      <c r="F1544" s="180">
        <f>IF(LOOKUP($J1544,RABAT!$A$6:$A$9,RABAT!$A$6:$A$9)=$J1544,LOOKUP($J1544,RABAT!$A$6:$A$9,RABAT!C$6:C$9),"---")</f>
        <v>0</v>
      </c>
      <c r="G1544" s="90">
        <f t="shared" si="105"/>
        <v>3885</v>
      </c>
      <c r="H1544" s="117" t="s">
        <v>4935</v>
      </c>
      <c r="I1544" s="39" t="s">
        <v>1822</v>
      </c>
      <c r="J1544" s="40" t="s">
        <v>2365</v>
      </c>
      <c r="K1544" s="39" t="s">
        <v>2364</v>
      </c>
      <c r="M1544" s="7">
        <f t="shared" si="106"/>
        <v>0</v>
      </c>
    </row>
    <row r="1545" spans="1:13" ht="12.75" customHeight="1">
      <c r="A1545" s="3">
        <v>1697</v>
      </c>
      <c r="B1545" s="88" t="s">
        <v>4504</v>
      </c>
      <c r="C1545" s="88" t="s">
        <v>5233</v>
      </c>
      <c r="D1545" s="89" t="s">
        <v>4698</v>
      </c>
      <c r="E1545" s="160">
        <v>3731</v>
      </c>
      <c r="F1545" s="180">
        <f>IF(LOOKUP($J1545,RABAT!$A$6:$A$9,RABAT!$A$6:$A$9)=$J1545,LOOKUP($J1545,RABAT!$A$6:$A$9,RABAT!C$6:C$9),"---")</f>
        <v>0</v>
      </c>
      <c r="G1545" s="90">
        <f t="shared" si="105"/>
        <v>3731</v>
      </c>
      <c r="H1545" s="117" t="s">
        <v>4936</v>
      </c>
      <c r="I1545" s="39" t="s">
        <v>1822</v>
      </c>
      <c r="J1545" s="40" t="s">
        <v>2365</v>
      </c>
      <c r="K1545" s="39" t="s">
        <v>2364</v>
      </c>
      <c r="M1545" s="7">
        <f t="shared" si="106"/>
        <v>0</v>
      </c>
    </row>
    <row r="1546" spans="1:13" ht="12.75" customHeight="1">
      <c r="A1546" s="7">
        <v>1698</v>
      </c>
      <c r="B1546" s="88" t="s">
        <v>953</v>
      </c>
      <c r="C1546" s="88" t="s">
        <v>5234</v>
      </c>
      <c r="D1546" s="89" t="s">
        <v>4698</v>
      </c>
      <c r="E1546" s="160">
        <v>8130</v>
      </c>
      <c r="F1546" s="180">
        <f>IF(LOOKUP($J1546,RABAT!$A$6:$A$9,RABAT!$A$6:$A$9)=$J1546,LOOKUP($J1546,RABAT!$A$6:$A$9,RABAT!C$6:C$9),"---")</f>
        <v>0</v>
      </c>
      <c r="G1546" s="90">
        <f t="shared" si="105"/>
        <v>8130</v>
      </c>
      <c r="H1546" s="117" t="s">
        <v>4937</v>
      </c>
      <c r="I1546" s="39" t="s">
        <v>1822</v>
      </c>
      <c r="J1546" s="40" t="s">
        <v>2365</v>
      </c>
      <c r="K1546" s="39" t="s">
        <v>2364</v>
      </c>
      <c r="M1546" s="7">
        <f t="shared" si="106"/>
        <v>0</v>
      </c>
    </row>
    <row r="1547" spans="1:13" ht="12.75" customHeight="1">
      <c r="A1547" s="3">
        <v>1699</v>
      </c>
      <c r="B1547" s="88" t="s">
        <v>4508</v>
      </c>
      <c r="C1547" s="88" t="s">
        <v>5235</v>
      </c>
      <c r="D1547" s="89" t="s">
        <v>4698</v>
      </c>
      <c r="E1547" s="160">
        <v>4575</v>
      </c>
      <c r="F1547" s="180">
        <f>IF(LOOKUP($J1547,RABAT!$A$6:$A$9,RABAT!$A$6:$A$9)=$J1547,LOOKUP($J1547,RABAT!$A$6:$A$9,RABAT!C$6:C$9),"---")</f>
        <v>0</v>
      </c>
      <c r="G1547" s="90">
        <f t="shared" si="105"/>
        <v>4575</v>
      </c>
      <c r="H1547" s="117" t="s">
        <v>4925</v>
      </c>
      <c r="I1547" s="39" t="s">
        <v>1822</v>
      </c>
      <c r="J1547" s="40" t="s">
        <v>2365</v>
      </c>
      <c r="K1547" s="39" t="s">
        <v>2364</v>
      </c>
      <c r="M1547" s="7">
        <f t="shared" si="106"/>
        <v>0</v>
      </c>
    </row>
    <row r="1548" spans="1:13" ht="12.75" customHeight="1">
      <c r="A1548" s="7">
        <v>1700</v>
      </c>
      <c r="B1548" s="88" t="s">
        <v>4507</v>
      </c>
      <c r="C1548" s="88" t="s">
        <v>5236</v>
      </c>
      <c r="D1548" s="89" t="s">
        <v>4698</v>
      </c>
      <c r="E1548" s="160">
        <v>4638</v>
      </c>
      <c r="F1548" s="180">
        <f>IF(LOOKUP($J1548,RABAT!$A$6:$A$9,RABAT!$A$6:$A$9)=$J1548,LOOKUP($J1548,RABAT!$A$6:$A$9,RABAT!C$6:C$9),"---")</f>
        <v>0</v>
      </c>
      <c r="G1548" s="90">
        <f t="shared" si="105"/>
        <v>4638</v>
      </c>
      <c r="H1548" s="117" t="s">
        <v>4928</v>
      </c>
      <c r="I1548" s="39" t="s">
        <v>1822</v>
      </c>
      <c r="J1548" s="40" t="s">
        <v>2365</v>
      </c>
      <c r="K1548" s="39" t="s">
        <v>2364</v>
      </c>
      <c r="M1548" s="7">
        <f t="shared" si="106"/>
        <v>0</v>
      </c>
    </row>
    <row r="1549" spans="1:13" ht="12.75" customHeight="1">
      <c r="A1549" s="3">
        <v>1701</v>
      </c>
      <c r="B1549" s="88" t="s">
        <v>4506</v>
      </c>
      <c r="C1549" s="88" t="s">
        <v>5237</v>
      </c>
      <c r="D1549" s="89" t="s">
        <v>4698</v>
      </c>
      <c r="E1549" s="160">
        <v>4512</v>
      </c>
      <c r="F1549" s="180">
        <f>IF(LOOKUP($J1549,RABAT!$A$6:$A$9,RABAT!$A$6:$A$9)=$J1549,LOOKUP($J1549,RABAT!$A$6:$A$9,RABAT!C$6:C$9),"---")</f>
        <v>0</v>
      </c>
      <c r="G1549" s="90">
        <f t="shared" si="105"/>
        <v>4512</v>
      </c>
      <c r="H1549" s="117" t="s">
        <v>4938</v>
      </c>
      <c r="I1549" s="39" t="s">
        <v>1822</v>
      </c>
      <c r="J1549" s="40" t="s">
        <v>2365</v>
      </c>
      <c r="K1549" s="39" t="s">
        <v>2364</v>
      </c>
      <c r="M1549" s="7">
        <f t="shared" si="106"/>
        <v>0</v>
      </c>
    </row>
    <row r="1550" spans="1:13" s="76" customFormat="1" ht="12.75" customHeight="1">
      <c r="A1550" s="7">
        <v>1702</v>
      </c>
      <c r="B1550" s="88" t="s">
        <v>5065</v>
      </c>
      <c r="C1550" s="88" t="s">
        <v>5238</v>
      </c>
      <c r="D1550" s="89" t="s">
        <v>4698</v>
      </c>
      <c r="E1550" s="160">
        <v>12614</v>
      </c>
      <c r="F1550" s="180">
        <f>IF(LOOKUP($J1550,RABAT!$A$6:$A$9,RABAT!$A$6:$A$9)=$J1550,LOOKUP($J1550,RABAT!$A$6:$A$9,RABAT!C$6:C$9),"---")</f>
        <v>0</v>
      </c>
      <c r="G1550" s="90">
        <f t="shared" si="105"/>
        <v>12614</v>
      </c>
      <c r="H1550" s="121" t="s">
        <v>516</v>
      </c>
      <c r="I1550" s="74" t="s">
        <v>1822</v>
      </c>
      <c r="J1550" s="80" t="s">
        <v>2365</v>
      </c>
      <c r="K1550" s="74" t="s">
        <v>2364</v>
      </c>
      <c r="M1550" s="7">
        <f t="shared" si="106"/>
        <v>0</v>
      </c>
    </row>
    <row r="1551" spans="1:13" s="76" customFormat="1" ht="12.75" customHeight="1">
      <c r="A1551" s="3">
        <v>1703</v>
      </c>
      <c r="B1551" s="88" t="s">
        <v>5029</v>
      </c>
      <c r="C1551" s="88" t="s">
        <v>5239</v>
      </c>
      <c r="D1551" s="89" t="s">
        <v>4698</v>
      </c>
      <c r="E1551" s="160">
        <v>12236</v>
      </c>
      <c r="F1551" s="180">
        <f>IF(LOOKUP($J1551,RABAT!$A$6:$A$9,RABAT!$A$6:$A$9)=$J1551,LOOKUP($J1551,RABAT!$A$6:$A$9,RABAT!C$6:C$9),"---")</f>
        <v>0</v>
      </c>
      <c r="G1551" s="90">
        <f t="shared" si="105"/>
        <v>12236</v>
      </c>
      <c r="H1551" s="121" t="s">
        <v>4939</v>
      </c>
      <c r="I1551" s="74" t="s">
        <v>1822</v>
      </c>
      <c r="J1551" s="80" t="s">
        <v>2365</v>
      </c>
      <c r="K1551" s="74" t="s">
        <v>2364</v>
      </c>
      <c r="M1551" s="7">
        <f t="shared" si="106"/>
        <v>0</v>
      </c>
    </row>
    <row r="1552" spans="1:13" s="76" customFormat="1" ht="12.75" customHeight="1">
      <c r="A1552" s="7">
        <v>1704</v>
      </c>
      <c r="B1552" s="88" t="s">
        <v>5030</v>
      </c>
      <c r="C1552" s="88" t="s">
        <v>5240</v>
      </c>
      <c r="D1552" s="89" t="s">
        <v>4698</v>
      </c>
      <c r="E1552" s="160">
        <v>11359</v>
      </c>
      <c r="F1552" s="180">
        <f>IF(LOOKUP($J1552,RABAT!$A$6:$A$9,RABAT!$A$6:$A$9)=$J1552,LOOKUP($J1552,RABAT!$A$6:$A$9,RABAT!C$6:C$9),"---")</f>
        <v>0</v>
      </c>
      <c r="G1552" s="90">
        <f t="shared" si="105"/>
        <v>11359</v>
      </c>
      <c r="H1552" s="121" t="s">
        <v>4940</v>
      </c>
      <c r="I1552" s="74" t="s">
        <v>1822</v>
      </c>
      <c r="J1552" s="80" t="s">
        <v>2365</v>
      </c>
      <c r="K1552" s="74" t="s">
        <v>2364</v>
      </c>
      <c r="M1552" s="7">
        <f t="shared" si="106"/>
        <v>0</v>
      </c>
    </row>
    <row r="1553" spans="1:13" s="76" customFormat="1" ht="12.75" customHeight="1">
      <c r="A1553" s="7">
        <v>1706</v>
      </c>
      <c r="B1553" s="88" t="s">
        <v>5031</v>
      </c>
      <c r="C1553" s="88" t="s">
        <v>5241</v>
      </c>
      <c r="D1553" s="88" t="s">
        <v>4698</v>
      </c>
      <c r="E1553" s="160">
        <v>11007</v>
      </c>
      <c r="F1553" s="180">
        <f>IF(LOOKUP($J1553,RABAT!$A$6:$A$9,RABAT!$A$6:$A$9)=$J1553,LOOKUP($J1553,RABAT!$A$6:$A$9,RABAT!C$6:C$9),"---")</f>
        <v>0</v>
      </c>
      <c r="G1553" s="90">
        <f t="shared" ref="G1553:G1571" si="107">CEILING(E1553-(E1553*F1553),0.1)</f>
        <v>11007</v>
      </c>
      <c r="H1553" s="121" t="s">
        <v>4941</v>
      </c>
      <c r="I1553" s="74" t="s">
        <v>1822</v>
      </c>
      <c r="J1553" s="80" t="s">
        <v>2365</v>
      </c>
      <c r="K1553" s="74" t="s">
        <v>2364</v>
      </c>
      <c r="M1553" s="7">
        <f t="shared" si="106"/>
        <v>0</v>
      </c>
    </row>
    <row r="1554" spans="1:13" s="76" customFormat="1" ht="12.75" customHeight="1">
      <c r="A1554" s="3">
        <v>1707</v>
      </c>
      <c r="B1554" s="88" t="s">
        <v>5066</v>
      </c>
      <c r="C1554" s="88" t="s">
        <v>5242</v>
      </c>
      <c r="D1554" s="88" t="s">
        <v>4700</v>
      </c>
      <c r="E1554" s="160">
        <v>26475</v>
      </c>
      <c r="F1554" s="180">
        <f>IF(LOOKUP($J1554,RABAT!$A$6:$A$9,RABAT!$A$6:$A$9)=$J1554,LOOKUP($J1554,RABAT!$A$6:$A$9,RABAT!C$6:C$9),"---")</f>
        <v>0</v>
      </c>
      <c r="G1554" s="90">
        <f t="shared" si="107"/>
        <v>26475</v>
      </c>
      <c r="H1554" s="121" t="s">
        <v>517</v>
      </c>
      <c r="I1554" s="74" t="s">
        <v>1822</v>
      </c>
      <c r="J1554" s="80" t="s">
        <v>2365</v>
      </c>
      <c r="K1554" s="74" t="s">
        <v>2364</v>
      </c>
      <c r="M1554" s="7">
        <f t="shared" si="106"/>
        <v>0</v>
      </c>
    </row>
    <row r="1555" spans="1:13" s="76" customFormat="1" ht="12.75" customHeight="1">
      <c r="A1555" s="7">
        <v>1708</v>
      </c>
      <c r="B1555" s="88" t="s">
        <v>5032</v>
      </c>
      <c r="C1555" s="88" t="s">
        <v>5243</v>
      </c>
      <c r="D1555" s="88" t="s">
        <v>4700</v>
      </c>
      <c r="E1555" s="160">
        <v>41772</v>
      </c>
      <c r="F1555" s="180">
        <f>IF(LOOKUP($J1555,RABAT!$A$6:$A$9,RABAT!$A$6:$A$9)=$J1555,LOOKUP($J1555,RABAT!$A$6:$A$9,RABAT!C$6:C$9),"---")</f>
        <v>0</v>
      </c>
      <c r="G1555" s="90">
        <f t="shared" si="107"/>
        <v>41772</v>
      </c>
      <c r="H1555" s="121" t="s">
        <v>954</v>
      </c>
      <c r="I1555" s="74" t="s">
        <v>1822</v>
      </c>
      <c r="J1555" s="80" t="s">
        <v>2365</v>
      </c>
      <c r="K1555" s="74" t="s">
        <v>2364</v>
      </c>
      <c r="M1555" s="7">
        <f t="shared" si="106"/>
        <v>0</v>
      </c>
    </row>
    <row r="1556" spans="1:13" s="76" customFormat="1" ht="12.75" customHeight="1">
      <c r="A1556" s="3">
        <v>1709</v>
      </c>
      <c r="B1556" s="88" t="s">
        <v>5033</v>
      </c>
      <c r="C1556" s="88" t="s">
        <v>5244</v>
      </c>
      <c r="D1556" s="88" t="s">
        <v>4700</v>
      </c>
      <c r="E1556" s="160">
        <v>35854</v>
      </c>
      <c r="F1556" s="180">
        <f>IF(LOOKUP($J1556,RABAT!$A$6:$A$9,RABAT!$A$6:$A$9)=$J1556,LOOKUP($J1556,RABAT!$A$6:$A$9,RABAT!C$6:C$9),"---")</f>
        <v>0</v>
      </c>
      <c r="G1556" s="90">
        <f t="shared" si="107"/>
        <v>35854</v>
      </c>
      <c r="H1556" s="121" t="s">
        <v>4942</v>
      </c>
      <c r="I1556" s="74" t="s">
        <v>1822</v>
      </c>
      <c r="J1556" s="80" t="s">
        <v>2365</v>
      </c>
      <c r="K1556" s="74" t="s">
        <v>2364</v>
      </c>
      <c r="M1556" s="7">
        <f t="shared" si="106"/>
        <v>0</v>
      </c>
    </row>
    <row r="1557" spans="1:13" s="76" customFormat="1" ht="12.75" customHeight="1">
      <c r="A1557" s="7">
        <v>1710</v>
      </c>
      <c r="B1557" s="88" t="s">
        <v>5034</v>
      </c>
      <c r="C1557" s="88" t="s">
        <v>5245</v>
      </c>
      <c r="D1557" s="88" t="s">
        <v>4700</v>
      </c>
      <c r="E1557" s="160">
        <v>33999</v>
      </c>
      <c r="F1557" s="180">
        <f>IF(LOOKUP($J1557,RABAT!$A$6:$A$9,RABAT!$A$6:$A$9)=$J1557,LOOKUP($J1557,RABAT!$A$6:$A$9,RABAT!C$6:C$9),"---")</f>
        <v>0</v>
      </c>
      <c r="G1557" s="90">
        <f t="shared" si="107"/>
        <v>33999</v>
      </c>
      <c r="H1557" s="121" t="s">
        <v>4943</v>
      </c>
      <c r="I1557" s="74" t="s">
        <v>1822</v>
      </c>
      <c r="J1557" s="80" t="s">
        <v>2365</v>
      </c>
      <c r="K1557" s="74" t="s">
        <v>2364</v>
      </c>
      <c r="M1557" s="7">
        <f t="shared" si="106"/>
        <v>0</v>
      </c>
    </row>
    <row r="1558" spans="1:13" s="76" customFormat="1" ht="12.75" customHeight="1">
      <c r="A1558" s="3">
        <v>1711</v>
      </c>
      <c r="B1558" s="88" t="s">
        <v>5035</v>
      </c>
      <c r="C1558" s="88" t="s">
        <v>5246</v>
      </c>
      <c r="D1558" s="89" t="s">
        <v>4700</v>
      </c>
      <c r="E1558" s="160">
        <v>24247</v>
      </c>
      <c r="F1558" s="180">
        <f>IF(LOOKUP($J1558,RABAT!$A$6:$A$9,RABAT!$A$6:$A$9)=$J1558,LOOKUP($J1558,RABAT!$A$6:$A$9,RABAT!C$6:C$9),"---")</f>
        <v>0</v>
      </c>
      <c r="G1558" s="90">
        <f t="shared" si="107"/>
        <v>24247</v>
      </c>
      <c r="H1558" s="121" t="s">
        <v>4944</v>
      </c>
      <c r="I1558" s="74" t="s">
        <v>1822</v>
      </c>
      <c r="J1558" s="80" t="s">
        <v>2365</v>
      </c>
      <c r="K1558" s="74" t="s">
        <v>2364</v>
      </c>
      <c r="M1558" s="7">
        <f t="shared" si="106"/>
        <v>0</v>
      </c>
    </row>
    <row r="1559" spans="1:13" s="76" customFormat="1" ht="12.75" customHeight="1">
      <c r="A1559" s="3"/>
      <c r="B1559" s="88" t="s">
        <v>981</v>
      </c>
      <c r="C1559" s="88" t="s">
        <v>1115</v>
      </c>
      <c r="D1559" s="89" t="s">
        <v>4700</v>
      </c>
      <c r="E1559" s="160">
        <v>42047</v>
      </c>
      <c r="F1559" s="180">
        <f>IF(LOOKUP($J1559,RABAT!$A$6:$A$9,RABAT!$A$6:$A$9)=$J1559,LOOKUP($J1559,RABAT!$A$6:$A$9,RABAT!C$6:C$9),"---")</f>
        <v>0</v>
      </c>
      <c r="G1559" s="90">
        <f>CEILING(E1559-(E1559*F1559),0.1)</f>
        <v>42047</v>
      </c>
      <c r="H1559" s="121" t="s">
        <v>1117</v>
      </c>
      <c r="I1559" s="74" t="s">
        <v>1822</v>
      </c>
      <c r="J1559" s="80" t="s">
        <v>2365</v>
      </c>
      <c r="K1559" s="74" t="s">
        <v>2364</v>
      </c>
      <c r="M1559" s="7">
        <f t="shared" si="106"/>
        <v>0</v>
      </c>
    </row>
    <row r="1560" spans="1:13" s="76" customFormat="1" ht="12.75" customHeight="1">
      <c r="A1560" s="3"/>
      <c r="B1560" s="88" t="s">
        <v>982</v>
      </c>
      <c r="C1560" s="88" t="s">
        <v>1116</v>
      </c>
      <c r="D1560" s="89" t="s">
        <v>4700</v>
      </c>
      <c r="E1560" s="160">
        <v>37375</v>
      </c>
      <c r="F1560" s="180">
        <f>IF(LOOKUP($J1560,RABAT!$A$6:$A$9,RABAT!$A$6:$A$9)=$J1560,LOOKUP($J1560,RABAT!$A$6:$A$9,RABAT!C$6:C$9),"---")</f>
        <v>0</v>
      </c>
      <c r="G1560" s="90">
        <f>CEILING(E1560-(E1560*F1560),0.1)</f>
        <v>37375</v>
      </c>
      <c r="H1560" s="121" t="s">
        <v>1118</v>
      </c>
      <c r="I1560" s="74" t="s">
        <v>1822</v>
      </c>
      <c r="J1560" s="80" t="s">
        <v>2365</v>
      </c>
      <c r="K1560" s="74" t="s">
        <v>2364</v>
      </c>
      <c r="M1560" s="7">
        <f t="shared" si="106"/>
        <v>0</v>
      </c>
    </row>
    <row r="1561" spans="1:13" s="76" customFormat="1" ht="12.75" customHeight="1">
      <c r="A1561" s="7">
        <v>1712</v>
      </c>
      <c r="B1561" s="88" t="s">
        <v>5036</v>
      </c>
      <c r="C1561" s="88" t="s">
        <v>5247</v>
      </c>
      <c r="D1561" s="88" t="s">
        <v>4700</v>
      </c>
      <c r="E1561" s="160">
        <v>51249</v>
      </c>
      <c r="F1561" s="180">
        <f>IF(LOOKUP($J1561,RABAT!$A$6:$A$9,RABAT!$A$6:$A$9)=$J1561,LOOKUP($J1561,RABAT!$A$6:$A$9,RABAT!C$6:C$9),"---")</f>
        <v>0</v>
      </c>
      <c r="G1561" s="90">
        <f t="shared" si="107"/>
        <v>51249</v>
      </c>
      <c r="H1561" s="121" t="s">
        <v>3256</v>
      </c>
      <c r="I1561" s="74" t="s">
        <v>1822</v>
      </c>
      <c r="J1561" s="80" t="s">
        <v>2365</v>
      </c>
      <c r="K1561" s="74" t="s">
        <v>2364</v>
      </c>
      <c r="M1561" s="7">
        <f t="shared" si="106"/>
        <v>0</v>
      </c>
    </row>
    <row r="1562" spans="1:13" s="76" customFormat="1" ht="12.75" customHeight="1">
      <c r="A1562" s="3">
        <v>1713</v>
      </c>
      <c r="B1562" s="88" t="s">
        <v>5037</v>
      </c>
      <c r="C1562" s="88" t="s">
        <v>4707</v>
      </c>
      <c r="D1562" s="88" t="s">
        <v>4700</v>
      </c>
      <c r="E1562" s="160">
        <v>45508</v>
      </c>
      <c r="F1562" s="180">
        <f>IF(LOOKUP($J1562,RABAT!$A$6:$A$9,RABAT!$A$6:$A$9)=$J1562,LOOKUP($J1562,RABAT!$A$6:$A$9,RABAT!C$6:C$9),"---")</f>
        <v>0</v>
      </c>
      <c r="G1562" s="90">
        <f t="shared" si="107"/>
        <v>45508</v>
      </c>
      <c r="H1562" s="121" t="s">
        <v>3257</v>
      </c>
      <c r="I1562" s="74" t="s">
        <v>1822</v>
      </c>
      <c r="J1562" s="80" t="s">
        <v>2365</v>
      </c>
      <c r="K1562" s="74" t="s">
        <v>2364</v>
      </c>
      <c r="M1562" s="7">
        <f t="shared" si="106"/>
        <v>0</v>
      </c>
    </row>
    <row r="1563" spans="1:13" s="76" customFormat="1" ht="12.75" customHeight="1">
      <c r="A1563" s="7">
        <v>1714</v>
      </c>
      <c r="B1563" s="88" t="s">
        <v>5038</v>
      </c>
      <c r="C1563" s="88" t="s">
        <v>4708</v>
      </c>
      <c r="D1563" s="88" t="s">
        <v>4700</v>
      </c>
      <c r="E1563" s="160">
        <v>39867</v>
      </c>
      <c r="F1563" s="180">
        <f>IF(LOOKUP($J1563,RABAT!$A$6:$A$9,RABAT!$A$6:$A$9)=$J1563,LOOKUP($J1563,RABAT!$A$6:$A$9,RABAT!C$6:C$9),"---")</f>
        <v>0</v>
      </c>
      <c r="G1563" s="90">
        <f t="shared" si="107"/>
        <v>39867</v>
      </c>
      <c r="H1563" s="121" t="s">
        <v>3258</v>
      </c>
      <c r="I1563" s="74" t="s">
        <v>1822</v>
      </c>
      <c r="J1563" s="80" t="s">
        <v>2365</v>
      </c>
      <c r="K1563" s="74" t="s">
        <v>2364</v>
      </c>
      <c r="M1563" s="7">
        <f t="shared" si="106"/>
        <v>0</v>
      </c>
    </row>
    <row r="1564" spans="1:13" s="76" customFormat="1" ht="12.75" customHeight="1">
      <c r="A1564" s="3">
        <v>1715</v>
      </c>
      <c r="B1564" s="88" t="s">
        <v>5039</v>
      </c>
      <c r="C1564" s="88" t="s">
        <v>4709</v>
      </c>
      <c r="D1564" s="88" t="s">
        <v>4700</v>
      </c>
      <c r="E1564" s="160">
        <v>32620</v>
      </c>
      <c r="F1564" s="180">
        <f>IF(LOOKUP($J1564,RABAT!$A$6:$A$9,RABAT!$A$6:$A$9)=$J1564,LOOKUP($J1564,RABAT!$A$6:$A$9,RABAT!C$6:C$9),"---")</f>
        <v>0</v>
      </c>
      <c r="G1564" s="90">
        <f t="shared" si="107"/>
        <v>32620</v>
      </c>
      <c r="H1564" s="121" t="s">
        <v>3259</v>
      </c>
      <c r="I1564" s="74" t="s">
        <v>1822</v>
      </c>
      <c r="J1564" s="80" t="s">
        <v>2365</v>
      </c>
      <c r="K1564" s="74" t="s">
        <v>2364</v>
      </c>
      <c r="M1564" s="7">
        <f t="shared" si="106"/>
        <v>0</v>
      </c>
    </row>
    <row r="1565" spans="1:13" s="76" customFormat="1" ht="12.75" customHeight="1">
      <c r="A1565" s="7">
        <v>1716</v>
      </c>
      <c r="B1565" s="88" t="s">
        <v>983</v>
      </c>
      <c r="C1565" s="88" t="s">
        <v>1119</v>
      </c>
      <c r="D1565" s="88" t="s">
        <v>4700</v>
      </c>
      <c r="E1565" s="160">
        <v>56062</v>
      </c>
      <c r="F1565" s="180">
        <f>IF(LOOKUP($J1565,RABAT!$A$6:$A$9,RABAT!$A$6:$A$9)=$J1565,LOOKUP($J1565,RABAT!$A$6:$A$9,RABAT!C$6:C$9),"---")</f>
        <v>0</v>
      </c>
      <c r="G1565" s="90">
        <f>CEILING(E1565-(E1565*F1565),0.1)</f>
        <v>56062</v>
      </c>
      <c r="H1565" s="121" t="s">
        <v>1122</v>
      </c>
      <c r="I1565" s="74" t="s">
        <v>1822</v>
      </c>
      <c r="J1565" s="80" t="s">
        <v>2365</v>
      </c>
      <c r="K1565" s="74" t="s">
        <v>2364</v>
      </c>
      <c r="M1565" s="7">
        <f t="shared" si="106"/>
        <v>0</v>
      </c>
    </row>
    <row r="1566" spans="1:13" s="76" customFormat="1" ht="12.75" customHeight="1">
      <c r="A1566" s="7">
        <v>1716</v>
      </c>
      <c r="B1566" s="88" t="s">
        <v>984</v>
      </c>
      <c r="C1566" s="88" t="s">
        <v>1120</v>
      </c>
      <c r="D1566" s="88" t="s">
        <v>4700</v>
      </c>
      <c r="E1566" s="160">
        <v>49833</v>
      </c>
      <c r="F1566" s="180">
        <f>IF(LOOKUP($J1566,RABAT!$A$6:$A$9,RABAT!$A$6:$A$9)=$J1566,LOOKUP($J1566,RABAT!$A$6:$A$9,RABAT!C$6:C$9),"---")</f>
        <v>0</v>
      </c>
      <c r="G1566" s="90">
        <f>CEILING(E1566-(E1566*F1566),0.1)</f>
        <v>49833</v>
      </c>
      <c r="H1566" s="121" t="s">
        <v>1123</v>
      </c>
      <c r="I1566" s="74" t="s">
        <v>1822</v>
      </c>
      <c r="J1566" s="80" t="s">
        <v>2365</v>
      </c>
      <c r="K1566" s="74" t="s">
        <v>2364</v>
      </c>
      <c r="M1566" s="7">
        <f t="shared" si="106"/>
        <v>0</v>
      </c>
    </row>
    <row r="1567" spans="1:13" s="76" customFormat="1" ht="12.75" customHeight="1">
      <c r="A1567" s="7">
        <v>1716</v>
      </c>
      <c r="B1567" s="88" t="s">
        <v>985</v>
      </c>
      <c r="C1567" s="88" t="s">
        <v>1121</v>
      </c>
      <c r="D1567" s="88" t="s">
        <v>4700</v>
      </c>
      <c r="E1567" s="160">
        <v>45161</v>
      </c>
      <c r="F1567" s="180">
        <f>IF(LOOKUP($J1567,RABAT!$A$6:$A$9,RABAT!$A$6:$A$9)=$J1567,LOOKUP($J1567,RABAT!$A$6:$A$9,RABAT!C$6:C$9),"---")</f>
        <v>0</v>
      </c>
      <c r="G1567" s="90">
        <f>CEILING(E1567-(E1567*F1567),0.1)</f>
        <v>45161</v>
      </c>
      <c r="H1567" s="121" t="s">
        <v>1124</v>
      </c>
      <c r="I1567" s="74" t="s">
        <v>1822</v>
      </c>
      <c r="J1567" s="80" t="s">
        <v>2365</v>
      </c>
      <c r="K1567" s="74" t="s">
        <v>2364</v>
      </c>
      <c r="M1567" s="7">
        <f t="shared" si="106"/>
        <v>0</v>
      </c>
    </row>
    <row r="1568" spans="1:13" s="76" customFormat="1" ht="12.75" customHeight="1">
      <c r="A1568" s="7">
        <v>1716</v>
      </c>
      <c r="B1568" s="88" t="s">
        <v>5040</v>
      </c>
      <c r="C1568" s="88" t="s">
        <v>4710</v>
      </c>
      <c r="D1568" s="88" t="s">
        <v>4700</v>
      </c>
      <c r="E1568" s="160">
        <v>62533</v>
      </c>
      <c r="F1568" s="180">
        <f>IF(LOOKUP($J1568,RABAT!$A$6:$A$9,RABAT!$A$6:$A$9)=$J1568,LOOKUP($J1568,RABAT!$A$6:$A$9,RABAT!C$6:C$9),"---")</f>
        <v>0</v>
      </c>
      <c r="G1568" s="90">
        <f t="shared" si="107"/>
        <v>62533</v>
      </c>
      <c r="H1568" s="121" t="s">
        <v>3106</v>
      </c>
      <c r="I1568" s="74" t="s">
        <v>1822</v>
      </c>
      <c r="J1568" s="80" t="s">
        <v>2365</v>
      </c>
      <c r="K1568" s="74" t="s">
        <v>2364</v>
      </c>
      <c r="M1568" s="7">
        <f t="shared" si="106"/>
        <v>0</v>
      </c>
    </row>
    <row r="1569" spans="1:13" s="76" customFormat="1" ht="12.75" customHeight="1">
      <c r="A1569" s="3">
        <v>1717</v>
      </c>
      <c r="B1569" s="88" t="s">
        <v>5041</v>
      </c>
      <c r="C1569" s="88" t="s">
        <v>4711</v>
      </c>
      <c r="D1569" s="88" t="s">
        <v>4700</v>
      </c>
      <c r="E1569" s="160">
        <v>59850</v>
      </c>
      <c r="F1569" s="180">
        <f>IF(LOOKUP($J1569,RABAT!$A$6:$A$9,RABAT!$A$6:$A$9)=$J1569,LOOKUP($J1569,RABAT!$A$6:$A$9,RABAT!C$6:C$9),"---")</f>
        <v>0</v>
      </c>
      <c r="G1569" s="90">
        <f t="shared" si="107"/>
        <v>59850</v>
      </c>
      <c r="H1569" s="121" t="s">
        <v>2833</v>
      </c>
      <c r="I1569" s="74" t="s">
        <v>1822</v>
      </c>
      <c r="J1569" s="80" t="s">
        <v>2365</v>
      </c>
      <c r="K1569" s="74" t="s">
        <v>2364</v>
      </c>
      <c r="M1569" s="7">
        <f t="shared" si="106"/>
        <v>0</v>
      </c>
    </row>
    <row r="1570" spans="1:13" s="76" customFormat="1" ht="12.75" customHeight="1">
      <c r="A1570" s="7">
        <v>1718</v>
      </c>
      <c r="B1570" s="88" t="s">
        <v>5042</v>
      </c>
      <c r="C1570" s="88" t="s">
        <v>4712</v>
      </c>
      <c r="D1570" s="88" t="s">
        <v>4700</v>
      </c>
      <c r="E1570" s="160">
        <v>49996</v>
      </c>
      <c r="F1570" s="180">
        <f>IF(LOOKUP($J1570,RABAT!$A$6:$A$9,RABAT!$A$6:$A$9)=$J1570,LOOKUP($J1570,RABAT!$A$6:$A$9,RABAT!C$6:C$9),"---")</f>
        <v>0</v>
      </c>
      <c r="G1570" s="90">
        <f t="shared" si="107"/>
        <v>49996</v>
      </c>
      <c r="H1570" s="121" t="s">
        <v>2834</v>
      </c>
      <c r="I1570" s="74" t="s">
        <v>1822</v>
      </c>
      <c r="J1570" s="80" t="s">
        <v>2365</v>
      </c>
      <c r="K1570" s="74" t="s">
        <v>2364</v>
      </c>
      <c r="M1570" s="7">
        <f t="shared" si="106"/>
        <v>0</v>
      </c>
    </row>
    <row r="1571" spans="1:13" s="76" customFormat="1" ht="12.75" customHeight="1">
      <c r="A1571" s="3">
        <v>1719</v>
      </c>
      <c r="B1571" s="88" t="s">
        <v>5043</v>
      </c>
      <c r="C1571" s="88" t="s">
        <v>4713</v>
      </c>
      <c r="D1571" s="88" t="s">
        <v>4700</v>
      </c>
      <c r="E1571" s="160">
        <v>45282</v>
      </c>
      <c r="F1571" s="180">
        <f>IF(LOOKUP($J1571,RABAT!$A$6:$A$9,RABAT!$A$6:$A$9)=$J1571,LOOKUP($J1571,RABAT!$A$6:$A$9,RABAT!C$6:C$9),"---")</f>
        <v>0</v>
      </c>
      <c r="G1571" s="90">
        <f t="shared" si="107"/>
        <v>45282</v>
      </c>
      <c r="H1571" s="121" t="s">
        <v>2835</v>
      </c>
      <c r="I1571" s="74" t="s">
        <v>1822</v>
      </c>
      <c r="J1571" s="80" t="s">
        <v>2365</v>
      </c>
      <c r="K1571" s="74" t="s">
        <v>2364</v>
      </c>
      <c r="M1571" s="7">
        <f t="shared" si="106"/>
        <v>0</v>
      </c>
    </row>
    <row r="1572" spans="1:13" s="76" customFormat="1" ht="12.75" customHeight="1">
      <c r="A1572" s="3">
        <v>1719</v>
      </c>
      <c r="B1572" s="88" t="s">
        <v>986</v>
      </c>
      <c r="C1572" s="88" t="s">
        <v>1128</v>
      </c>
      <c r="D1572" s="88" t="s">
        <v>4700</v>
      </c>
      <c r="E1572" s="95" t="s">
        <v>4664</v>
      </c>
      <c r="F1572" s="180">
        <f>IF(LOOKUP($J1572,RABAT!$A$6:$A$9,RABAT!$A$6:$A$9)=$J1572,LOOKUP($J1572,RABAT!$A$6:$A$9,RABAT!C$6:C$9),"---")</f>
        <v>0</v>
      </c>
      <c r="G1572" s="161" t="s">
        <v>4664</v>
      </c>
      <c r="H1572" s="121" t="s">
        <v>1125</v>
      </c>
      <c r="I1572" s="74" t="s">
        <v>1822</v>
      </c>
      <c r="J1572" s="80" t="s">
        <v>2365</v>
      </c>
      <c r="K1572" s="74" t="s">
        <v>2364</v>
      </c>
      <c r="M1572" s="7">
        <f t="shared" si="106"/>
        <v>0</v>
      </c>
    </row>
    <row r="1573" spans="1:13" s="76" customFormat="1" ht="12.75" customHeight="1">
      <c r="A1573" s="3">
        <v>1719</v>
      </c>
      <c r="B1573" s="88" t="s">
        <v>987</v>
      </c>
      <c r="C1573" s="88" t="s">
        <v>1129</v>
      </c>
      <c r="D1573" s="88" t="s">
        <v>4700</v>
      </c>
      <c r="E1573" s="95" t="s">
        <v>4664</v>
      </c>
      <c r="F1573" s="180">
        <f>IF(LOOKUP($J1573,RABAT!$A$6:$A$9,RABAT!$A$6:$A$9)=$J1573,LOOKUP($J1573,RABAT!$A$6:$A$9,RABAT!C$6:C$9),"---")</f>
        <v>0</v>
      </c>
      <c r="G1573" s="161" t="s">
        <v>4664</v>
      </c>
      <c r="H1573" s="121" t="s">
        <v>5399</v>
      </c>
      <c r="I1573" s="74" t="s">
        <v>1822</v>
      </c>
      <c r="J1573" s="80" t="s">
        <v>2365</v>
      </c>
      <c r="K1573" s="74" t="s">
        <v>2364</v>
      </c>
      <c r="M1573" s="7">
        <f t="shared" si="106"/>
        <v>0</v>
      </c>
    </row>
    <row r="1574" spans="1:13" s="76" customFormat="1" ht="12.75" customHeight="1">
      <c r="A1574" s="3">
        <v>1719</v>
      </c>
      <c r="B1574" s="88" t="s">
        <v>988</v>
      </c>
      <c r="C1574" s="88" t="s">
        <v>1130</v>
      </c>
      <c r="D1574" s="88" t="s">
        <v>4700</v>
      </c>
      <c r="E1574" s="95" t="s">
        <v>4664</v>
      </c>
      <c r="F1574" s="180">
        <f>IF(LOOKUP($J1574,RABAT!$A$6:$A$9,RABAT!$A$6:$A$9)=$J1574,LOOKUP($J1574,RABAT!$A$6:$A$9,RABAT!C$6:C$9),"---")</f>
        <v>0</v>
      </c>
      <c r="G1574" s="161" t="s">
        <v>4664</v>
      </c>
      <c r="H1574" s="121" t="s">
        <v>5402</v>
      </c>
      <c r="I1574" s="74" t="s">
        <v>1822</v>
      </c>
      <c r="J1574" s="80" t="s">
        <v>2365</v>
      </c>
      <c r="K1574" s="74" t="s">
        <v>2364</v>
      </c>
      <c r="M1574" s="7">
        <f t="shared" si="106"/>
        <v>0</v>
      </c>
    </row>
    <row r="1575" spans="1:13" s="76" customFormat="1" ht="12.75" customHeight="1">
      <c r="A1575" s="3">
        <v>1719</v>
      </c>
      <c r="B1575" s="88" t="s">
        <v>989</v>
      </c>
      <c r="C1575" s="88" t="s">
        <v>1131</v>
      </c>
      <c r="D1575" s="88" t="s">
        <v>4700</v>
      </c>
      <c r="E1575" s="95" t="s">
        <v>4664</v>
      </c>
      <c r="F1575" s="180">
        <f>IF(LOOKUP($J1575,RABAT!$A$6:$A$9,RABAT!$A$6:$A$9)=$J1575,LOOKUP($J1575,RABAT!$A$6:$A$9,RABAT!C$6:C$9),"---")</f>
        <v>0</v>
      </c>
      <c r="G1575" s="161" t="s">
        <v>4664</v>
      </c>
      <c r="H1575" s="121" t="s">
        <v>5405</v>
      </c>
      <c r="I1575" s="74" t="s">
        <v>1822</v>
      </c>
      <c r="J1575" s="80" t="s">
        <v>2365</v>
      </c>
      <c r="K1575" s="74" t="s">
        <v>2364</v>
      </c>
      <c r="M1575" s="7">
        <f t="shared" si="106"/>
        <v>0</v>
      </c>
    </row>
    <row r="1576" spans="1:13" s="76" customFormat="1" ht="12.75" customHeight="1">
      <c r="A1576" s="3">
        <v>1719</v>
      </c>
      <c r="B1576" s="88" t="s">
        <v>990</v>
      </c>
      <c r="C1576" s="88" t="s">
        <v>1132</v>
      </c>
      <c r="D1576" s="88" t="s">
        <v>4700</v>
      </c>
      <c r="E1576" s="95" t="s">
        <v>4664</v>
      </c>
      <c r="F1576" s="180">
        <f>IF(LOOKUP($J1576,RABAT!$A$6:$A$9,RABAT!$A$6:$A$9)=$J1576,LOOKUP($J1576,RABAT!$A$6:$A$9,RABAT!C$6:C$9),"---")</f>
        <v>0</v>
      </c>
      <c r="G1576" s="161" t="s">
        <v>4664</v>
      </c>
      <c r="H1576" s="121" t="s">
        <v>3107</v>
      </c>
      <c r="I1576" s="74" t="s">
        <v>1822</v>
      </c>
      <c r="J1576" s="80" t="s">
        <v>2365</v>
      </c>
      <c r="K1576" s="74" t="s">
        <v>2364</v>
      </c>
      <c r="M1576" s="7">
        <f t="shared" si="106"/>
        <v>0</v>
      </c>
    </row>
    <row r="1577" spans="1:13" s="76" customFormat="1" ht="12.75" customHeight="1">
      <c r="A1577" s="3">
        <v>1719</v>
      </c>
      <c r="B1577" s="88" t="s">
        <v>991</v>
      </c>
      <c r="C1577" s="88" t="s">
        <v>1133</v>
      </c>
      <c r="D1577" s="88" t="s">
        <v>4700</v>
      </c>
      <c r="E1577" s="95" t="s">
        <v>4664</v>
      </c>
      <c r="F1577" s="180">
        <f>IF(LOOKUP($J1577,RABAT!$A$6:$A$9,RABAT!$A$6:$A$9)=$J1577,LOOKUP($J1577,RABAT!$A$6:$A$9,RABAT!C$6:C$9),"---")</f>
        <v>0</v>
      </c>
      <c r="G1577" s="161" t="s">
        <v>4664</v>
      </c>
      <c r="H1577" s="121" t="s">
        <v>1126</v>
      </c>
      <c r="I1577" s="74" t="s">
        <v>1822</v>
      </c>
      <c r="J1577" s="80" t="s">
        <v>2365</v>
      </c>
      <c r="K1577" s="74" t="s">
        <v>2364</v>
      </c>
      <c r="M1577" s="7">
        <f t="shared" si="106"/>
        <v>0</v>
      </c>
    </row>
    <row r="1578" spans="1:13" s="76" customFormat="1" ht="12.75" customHeight="1">
      <c r="A1578" s="3">
        <v>1719</v>
      </c>
      <c r="B1578" s="88" t="s">
        <v>992</v>
      </c>
      <c r="C1578" s="88" t="s">
        <v>1134</v>
      </c>
      <c r="D1578" s="88" t="s">
        <v>4700</v>
      </c>
      <c r="E1578" s="95" t="s">
        <v>4664</v>
      </c>
      <c r="F1578" s="180">
        <f>IF(LOOKUP($J1578,RABAT!$A$6:$A$9,RABAT!$A$6:$A$9)=$J1578,LOOKUP($J1578,RABAT!$A$6:$A$9,RABAT!C$6:C$9),"---")</f>
        <v>0</v>
      </c>
      <c r="G1578" s="161" t="s">
        <v>4664</v>
      </c>
      <c r="H1578" s="121" t="s">
        <v>1127</v>
      </c>
      <c r="I1578" s="74" t="s">
        <v>1822</v>
      </c>
      <c r="J1578" s="80" t="s">
        <v>2365</v>
      </c>
      <c r="K1578" s="74" t="s">
        <v>2364</v>
      </c>
      <c r="M1578" s="7">
        <f t="shared" si="106"/>
        <v>0</v>
      </c>
    </row>
    <row r="1579" spans="1:13" s="76" customFormat="1" ht="12.75" customHeight="1">
      <c r="A1579" s="3">
        <v>1719</v>
      </c>
      <c r="B1579" s="88" t="s">
        <v>993</v>
      </c>
      <c r="C1579" s="88" t="s">
        <v>1135</v>
      </c>
      <c r="D1579" s="88" t="s">
        <v>4700</v>
      </c>
      <c r="E1579" s="95" t="s">
        <v>4664</v>
      </c>
      <c r="F1579" s="180">
        <f>IF(LOOKUP($J1579,RABAT!$A$6:$A$9,RABAT!$A$6:$A$9)=$J1579,LOOKUP($J1579,RABAT!$A$6:$A$9,RABAT!C$6:C$9),"---")</f>
        <v>0</v>
      </c>
      <c r="G1579" s="161" t="s">
        <v>4664</v>
      </c>
      <c r="H1579" s="121" t="s">
        <v>3108</v>
      </c>
      <c r="I1579" s="74" t="s">
        <v>1822</v>
      </c>
      <c r="J1579" s="80" t="s">
        <v>2365</v>
      </c>
      <c r="K1579" s="74" t="s">
        <v>2364</v>
      </c>
      <c r="M1579" s="7">
        <f t="shared" si="106"/>
        <v>0</v>
      </c>
    </row>
    <row r="1580" spans="1:13" s="76" customFormat="1" ht="12.75" customHeight="1">
      <c r="A1580" s="3">
        <v>1719</v>
      </c>
      <c r="B1580" s="88" t="s">
        <v>994</v>
      </c>
      <c r="C1580" s="88" t="s">
        <v>1136</v>
      </c>
      <c r="D1580" s="88" t="s">
        <v>4700</v>
      </c>
      <c r="E1580" s="95" t="s">
        <v>4664</v>
      </c>
      <c r="F1580" s="180">
        <f>IF(LOOKUP($J1580,RABAT!$A$6:$A$9,RABAT!$A$6:$A$9)=$J1580,LOOKUP($J1580,RABAT!$A$6:$A$9,RABAT!C$6:C$9),"---")</f>
        <v>0</v>
      </c>
      <c r="G1580" s="161" t="s">
        <v>4664</v>
      </c>
      <c r="H1580" s="121" t="s">
        <v>5576</v>
      </c>
      <c r="I1580" s="74" t="s">
        <v>1822</v>
      </c>
      <c r="J1580" s="80" t="s">
        <v>2365</v>
      </c>
      <c r="K1580" s="74" t="s">
        <v>2364</v>
      </c>
      <c r="M1580" s="7">
        <f t="shared" si="106"/>
        <v>0</v>
      </c>
    </row>
    <row r="1581" spans="1:13" s="76" customFormat="1" ht="12.75" customHeight="1">
      <c r="A1581" s="3">
        <v>1719</v>
      </c>
      <c r="B1581" s="88" t="s">
        <v>995</v>
      </c>
      <c r="C1581" s="88" t="s">
        <v>1137</v>
      </c>
      <c r="D1581" s="88" t="s">
        <v>4700</v>
      </c>
      <c r="E1581" s="95" t="s">
        <v>4664</v>
      </c>
      <c r="F1581" s="180">
        <f>IF(LOOKUP($J1581,RABAT!$A$6:$A$9,RABAT!$A$6:$A$9)=$J1581,LOOKUP($J1581,RABAT!$A$6:$A$9,RABAT!C$6:C$9),"---")</f>
        <v>0</v>
      </c>
      <c r="G1581" s="161" t="s">
        <v>4664</v>
      </c>
      <c r="H1581" s="121" t="s">
        <v>5413</v>
      </c>
      <c r="I1581" s="74" t="s">
        <v>1822</v>
      </c>
      <c r="J1581" s="80" t="s">
        <v>2365</v>
      </c>
      <c r="K1581" s="74" t="s">
        <v>2364</v>
      </c>
      <c r="M1581" s="7">
        <f t="shared" si="106"/>
        <v>0</v>
      </c>
    </row>
    <row r="1582" spans="1:13" s="76" customFormat="1" ht="12.75" customHeight="1">
      <c r="A1582" s="3">
        <v>1719</v>
      </c>
      <c r="B1582" s="88" t="s">
        <v>996</v>
      </c>
      <c r="C1582" s="88" t="s">
        <v>1138</v>
      </c>
      <c r="D1582" s="88" t="s">
        <v>4700</v>
      </c>
      <c r="E1582" s="95" t="s">
        <v>4664</v>
      </c>
      <c r="F1582" s="180">
        <f>IF(LOOKUP($J1582,RABAT!$A$6:$A$9,RABAT!$A$6:$A$9)=$J1582,LOOKUP($J1582,RABAT!$A$6:$A$9,RABAT!C$6:C$9),"---")</f>
        <v>0</v>
      </c>
      <c r="G1582" s="161" t="s">
        <v>4664</v>
      </c>
      <c r="H1582" s="121" t="s">
        <v>5416</v>
      </c>
      <c r="I1582" s="74" t="s">
        <v>1822</v>
      </c>
      <c r="J1582" s="80" t="s">
        <v>2365</v>
      </c>
      <c r="K1582" s="74" t="s">
        <v>2364</v>
      </c>
      <c r="M1582" s="7">
        <f t="shared" si="106"/>
        <v>0</v>
      </c>
    </row>
    <row r="1583" spans="1:13" s="3" customFormat="1" ht="12.75" customHeight="1">
      <c r="A1583" s="3">
        <v>1723</v>
      </c>
      <c r="B1583" s="129" t="s">
        <v>4678</v>
      </c>
      <c r="C1583" s="130" t="s">
        <v>1112</v>
      </c>
      <c r="D1583" s="131" t="s">
        <v>4696</v>
      </c>
      <c r="E1583" s="132" t="s">
        <v>4683</v>
      </c>
      <c r="F1583" s="176" t="s">
        <v>4684</v>
      </c>
      <c r="G1583" s="133" t="s">
        <v>4685</v>
      </c>
      <c r="H1583" s="103" t="s">
        <v>4680</v>
      </c>
      <c r="I1583" s="103" t="s">
        <v>4681</v>
      </c>
      <c r="J1583" s="103" t="s">
        <v>4682</v>
      </c>
      <c r="K1583" s="103" t="s">
        <v>2363</v>
      </c>
      <c r="M1583" s="7">
        <f t="shared" si="106"/>
        <v>0</v>
      </c>
    </row>
    <row r="1584" spans="1:13" ht="12.75" customHeight="1">
      <c r="A1584" s="7">
        <v>1746</v>
      </c>
      <c r="B1584" s="88" t="s">
        <v>2607</v>
      </c>
      <c r="C1584" s="88" t="s">
        <v>4714</v>
      </c>
      <c r="D1584" s="89" t="s">
        <v>4698</v>
      </c>
      <c r="E1584" s="160">
        <v>3426</v>
      </c>
      <c r="F1584" s="180">
        <f>IF(LOOKUP($J1584,RABAT!$A$6:$A$9,RABAT!$A$6:$A$9)=$J1584,LOOKUP($J1584,RABAT!$A$6:$A$9,RABAT!C$6:C$9),"---")</f>
        <v>0</v>
      </c>
      <c r="G1584" s="90">
        <f t="shared" ref="G1584:G1593" si="108">CEILING(E1584-(E1584*F1584),0.1)</f>
        <v>3426</v>
      </c>
      <c r="H1584" s="117" t="s">
        <v>5311</v>
      </c>
      <c r="I1584" s="39" t="s">
        <v>1468</v>
      </c>
      <c r="J1584" s="40" t="s">
        <v>2365</v>
      </c>
      <c r="K1584" s="39" t="s">
        <v>2364</v>
      </c>
      <c r="M1584" s="7">
        <f t="shared" si="106"/>
        <v>0</v>
      </c>
    </row>
    <row r="1585" spans="1:13" ht="12.75" customHeight="1">
      <c r="A1585" s="3">
        <v>1747</v>
      </c>
      <c r="B1585" s="88" t="s">
        <v>2606</v>
      </c>
      <c r="C1585" s="88" t="s">
        <v>4715</v>
      </c>
      <c r="D1585" s="89" t="s">
        <v>4698</v>
      </c>
      <c r="E1585" s="160">
        <v>2700</v>
      </c>
      <c r="F1585" s="180">
        <f>IF(LOOKUP($J1585,RABAT!$A$6:$A$9,RABAT!$A$6:$A$9)=$J1585,LOOKUP($J1585,RABAT!$A$6:$A$9,RABAT!C$6:C$9),"---")</f>
        <v>0</v>
      </c>
      <c r="G1585" s="90">
        <f t="shared" si="108"/>
        <v>2700</v>
      </c>
      <c r="H1585" s="117" t="s">
        <v>4908</v>
      </c>
      <c r="I1585" s="39" t="s">
        <v>1468</v>
      </c>
      <c r="J1585" s="40" t="s">
        <v>2365</v>
      </c>
      <c r="K1585" s="39" t="s">
        <v>2364</v>
      </c>
      <c r="M1585" s="7">
        <f t="shared" si="106"/>
        <v>0</v>
      </c>
    </row>
    <row r="1586" spans="1:13" ht="12.75" customHeight="1">
      <c r="A1586" s="7">
        <v>1748</v>
      </c>
      <c r="B1586" s="88" t="s">
        <v>4515</v>
      </c>
      <c r="C1586" s="88" t="s">
        <v>4716</v>
      </c>
      <c r="D1586" s="89" t="s">
        <v>4698</v>
      </c>
      <c r="E1586" s="160">
        <v>2868</v>
      </c>
      <c r="F1586" s="180">
        <f>IF(LOOKUP($J1586,RABAT!$A$6:$A$9,RABAT!$A$6:$A$9)=$J1586,LOOKUP($J1586,RABAT!$A$6:$A$9,RABAT!C$6:C$9),"---")</f>
        <v>0</v>
      </c>
      <c r="G1586" s="90">
        <f t="shared" si="108"/>
        <v>2868</v>
      </c>
      <c r="H1586" s="117" t="s">
        <v>4911</v>
      </c>
      <c r="I1586" s="39" t="s">
        <v>1468</v>
      </c>
      <c r="J1586" s="40" t="s">
        <v>2365</v>
      </c>
      <c r="K1586" s="39" t="s">
        <v>2364</v>
      </c>
      <c r="M1586" s="7">
        <f t="shared" si="106"/>
        <v>0</v>
      </c>
    </row>
    <row r="1587" spans="1:13" ht="12.75" customHeight="1">
      <c r="A1587" s="3">
        <v>1749</v>
      </c>
      <c r="B1587" s="88" t="s">
        <v>2214</v>
      </c>
      <c r="C1587" s="88" t="s">
        <v>4717</v>
      </c>
      <c r="D1587" s="89" t="s">
        <v>4698</v>
      </c>
      <c r="E1587" s="160">
        <v>2256</v>
      </c>
      <c r="F1587" s="180">
        <f>IF(LOOKUP($J1587,RABAT!$A$6:$A$9,RABAT!$A$6:$A$9)=$J1587,LOOKUP($J1587,RABAT!$A$6:$A$9,RABAT!C$6:C$9),"---")</f>
        <v>0</v>
      </c>
      <c r="G1587" s="90">
        <f t="shared" si="108"/>
        <v>2256</v>
      </c>
      <c r="H1587" s="117" t="s">
        <v>4930</v>
      </c>
      <c r="I1587" s="39" t="s">
        <v>1468</v>
      </c>
      <c r="J1587" s="40" t="s">
        <v>2365</v>
      </c>
      <c r="K1587" s="39" t="s">
        <v>2364</v>
      </c>
      <c r="M1587" s="7">
        <f t="shared" si="106"/>
        <v>0</v>
      </c>
    </row>
    <row r="1588" spans="1:13" ht="12.75" customHeight="1">
      <c r="A1588" s="7">
        <v>1750</v>
      </c>
      <c r="B1588" s="88" t="s">
        <v>4510</v>
      </c>
      <c r="C1588" s="88" t="s">
        <v>4718</v>
      </c>
      <c r="D1588" s="89" t="s">
        <v>4698</v>
      </c>
      <c r="E1588" s="160">
        <v>3572</v>
      </c>
      <c r="F1588" s="180">
        <f>IF(LOOKUP($J1588,RABAT!$A$6:$A$9,RABAT!$A$6:$A$9)=$J1588,LOOKUP($J1588,RABAT!$A$6:$A$9,RABAT!C$6:C$9),"---")</f>
        <v>0</v>
      </c>
      <c r="G1588" s="90">
        <f t="shared" si="108"/>
        <v>3572</v>
      </c>
      <c r="H1588" s="117" t="s">
        <v>2245</v>
      </c>
      <c r="I1588" s="39" t="s">
        <v>1468</v>
      </c>
      <c r="J1588" s="40" t="s">
        <v>2365</v>
      </c>
      <c r="K1588" s="39" t="s">
        <v>2364</v>
      </c>
      <c r="M1588" s="7">
        <f t="shared" si="106"/>
        <v>0</v>
      </c>
    </row>
    <row r="1589" spans="1:13" ht="12.75" customHeight="1">
      <c r="A1589" s="3">
        <v>1751</v>
      </c>
      <c r="B1589" s="88" t="s">
        <v>3399</v>
      </c>
      <c r="C1589" s="88" t="s">
        <v>4719</v>
      </c>
      <c r="D1589" s="89" t="s">
        <v>4698</v>
      </c>
      <c r="E1589" s="160">
        <v>3442</v>
      </c>
      <c r="F1589" s="180">
        <f>IF(LOOKUP($J1589,RABAT!$A$6:$A$9,RABAT!$A$6:$A$9)=$J1589,LOOKUP($J1589,RABAT!$A$6:$A$9,RABAT!C$6:C$9),"---")</f>
        <v>0</v>
      </c>
      <c r="G1589" s="90">
        <f t="shared" si="108"/>
        <v>3442</v>
      </c>
      <c r="H1589" s="117" t="s">
        <v>4931</v>
      </c>
      <c r="I1589" s="39" t="s">
        <v>1468</v>
      </c>
      <c r="J1589" s="40" t="s">
        <v>2365</v>
      </c>
      <c r="K1589" s="39" t="s">
        <v>2364</v>
      </c>
      <c r="M1589" s="7">
        <f t="shared" si="106"/>
        <v>0</v>
      </c>
    </row>
    <row r="1590" spans="1:13" ht="12.75" customHeight="1">
      <c r="A1590" s="7">
        <v>1752</v>
      </c>
      <c r="B1590" s="88" t="s">
        <v>3400</v>
      </c>
      <c r="C1590" s="88" t="s">
        <v>4720</v>
      </c>
      <c r="D1590" s="89" t="s">
        <v>4698</v>
      </c>
      <c r="E1590" s="160">
        <v>3317</v>
      </c>
      <c r="F1590" s="180">
        <f>IF(LOOKUP($J1590,RABAT!$A$6:$A$9,RABAT!$A$6:$A$9)=$J1590,LOOKUP($J1590,RABAT!$A$6:$A$9,RABAT!C$6:C$9),"---")</f>
        <v>0</v>
      </c>
      <c r="G1590" s="90">
        <f t="shared" si="108"/>
        <v>3317</v>
      </c>
      <c r="H1590" s="117" t="s">
        <v>4932</v>
      </c>
      <c r="I1590" s="39" t="s">
        <v>1468</v>
      </c>
      <c r="J1590" s="40" t="s">
        <v>2365</v>
      </c>
      <c r="K1590" s="39" t="s">
        <v>2364</v>
      </c>
      <c r="M1590" s="7">
        <f t="shared" si="106"/>
        <v>0</v>
      </c>
    </row>
    <row r="1591" spans="1:13" ht="12.75" customHeight="1">
      <c r="A1591" s="3">
        <v>1753</v>
      </c>
      <c r="B1591" s="88" t="s">
        <v>4509</v>
      </c>
      <c r="C1591" s="88" t="s">
        <v>4721</v>
      </c>
      <c r="D1591" s="89" t="s">
        <v>4698</v>
      </c>
      <c r="E1591" s="160">
        <v>2902</v>
      </c>
      <c r="F1591" s="180">
        <f>IF(LOOKUP($J1591,RABAT!$A$6:$A$9,RABAT!$A$6:$A$9)=$J1591,LOOKUP($J1591,RABAT!$A$6:$A$9,RABAT!C$6:C$9),"---")</f>
        <v>0</v>
      </c>
      <c r="G1591" s="90">
        <f t="shared" si="108"/>
        <v>2902</v>
      </c>
      <c r="H1591" s="117" t="s">
        <v>4933</v>
      </c>
      <c r="I1591" s="39" t="s">
        <v>1468</v>
      </c>
      <c r="J1591" s="40" t="s">
        <v>2365</v>
      </c>
      <c r="K1591" s="39" t="s">
        <v>2364</v>
      </c>
      <c r="M1591" s="7">
        <f t="shared" si="106"/>
        <v>0</v>
      </c>
    </row>
    <row r="1592" spans="1:13" ht="12.75" customHeight="1">
      <c r="A1592" s="7">
        <v>1754</v>
      </c>
      <c r="B1592" s="88" t="s">
        <v>3401</v>
      </c>
      <c r="C1592" s="88" t="s">
        <v>4722</v>
      </c>
      <c r="D1592" s="89" t="s">
        <v>4698</v>
      </c>
      <c r="E1592" s="160">
        <v>4340</v>
      </c>
      <c r="F1592" s="180">
        <f>IF(LOOKUP($J1592,RABAT!$A$6:$A$9,RABAT!$A$6:$A$9)=$J1592,LOOKUP($J1592,RABAT!$A$6:$A$9,RABAT!C$6:C$9),"---")</f>
        <v>0</v>
      </c>
      <c r="G1592" s="90">
        <f t="shared" si="108"/>
        <v>4340</v>
      </c>
      <c r="H1592" s="117" t="s">
        <v>4934</v>
      </c>
      <c r="I1592" s="39" t="s">
        <v>1468</v>
      </c>
      <c r="J1592" s="40" t="s">
        <v>2365</v>
      </c>
      <c r="K1592" s="39" t="s">
        <v>2364</v>
      </c>
      <c r="M1592" s="7">
        <f t="shared" si="106"/>
        <v>0</v>
      </c>
    </row>
    <row r="1593" spans="1:13" ht="12.75" customHeight="1">
      <c r="A1593" s="3">
        <v>1755</v>
      </c>
      <c r="B1593" s="88" t="s">
        <v>4512</v>
      </c>
      <c r="C1593" s="88" t="s">
        <v>4723</v>
      </c>
      <c r="D1593" s="89" t="s">
        <v>4698</v>
      </c>
      <c r="E1593" s="160">
        <v>3731</v>
      </c>
      <c r="F1593" s="180">
        <f>IF(LOOKUP($J1593,RABAT!$A$6:$A$9,RABAT!$A$6:$A$9)=$J1593,LOOKUP($J1593,RABAT!$A$6:$A$9,RABAT!C$6:C$9),"---")</f>
        <v>0</v>
      </c>
      <c r="G1593" s="90">
        <f t="shared" si="108"/>
        <v>3731</v>
      </c>
      <c r="H1593" s="117" t="s">
        <v>4935</v>
      </c>
      <c r="I1593" s="39" t="s">
        <v>1468</v>
      </c>
      <c r="J1593" s="40" t="s">
        <v>2365</v>
      </c>
      <c r="K1593" s="39" t="s">
        <v>2364</v>
      </c>
      <c r="M1593" s="7">
        <f t="shared" si="106"/>
        <v>0</v>
      </c>
    </row>
    <row r="1594" spans="1:13" ht="12.75" customHeight="1">
      <c r="A1594" s="3">
        <v>1757</v>
      </c>
      <c r="B1594" s="88" t="s">
        <v>4511</v>
      </c>
      <c r="C1594" s="88" t="s">
        <v>4724</v>
      </c>
      <c r="D1594" s="89" t="s">
        <v>4698</v>
      </c>
      <c r="E1594" s="160">
        <v>3606</v>
      </c>
      <c r="F1594" s="180">
        <f>IF(LOOKUP($J1594,RABAT!$A$6:$A$9,RABAT!$A$6:$A$9)=$J1594,LOOKUP($J1594,RABAT!$A$6:$A$9,RABAT!C$6:C$9),"---")</f>
        <v>0</v>
      </c>
      <c r="G1594" s="90">
        <f t="shared" ref="G1594:G1615" si="109">CEILING(E1594-(E1594*F1594),0.1)</f>
        <v>3606</v>
      </c>
      <c r="H1594" s="117" t="s">
        <v>4936</v>
      </c>
      <c r="I1594" s="39" t="s">
        <v>1468</v>
      </c>
      <c r="J1594" s="40" t="s">
        <v>2365</v>
      </c>
      <c r="K1594" s="39" t="s">
        <v>2364</v>
      </c>
      <c r="M1594" s="7">
        <f t="shared" si="106"/>
        <v>0</v>
      </c>
    </row>
    <row r="1595" spans="1:13" ht="12.75" customHeight="1">
      <c r="A1595" s="7">
        <v>1758</v>
      </c>
      <c r="B1595" s="88" t="s">
        <v>3402</v>
      </c>
      <c r="C1595" s="88" t="s">
        <v>4725</v>
      </c>
      <c r="D1595" s="89" t="s">
        <v>4698</v>
      </c>
      <c r="E1595" s="160">
        <v>5549</v>
      </c>
      <c r="F1595" s="180">
        <f>IF(LOOKUP($J1595,RABAT!$A$6:$A$9,RABAT!$A$6:$A$9)=$J1595,LOOKUP($J1595,RABAT!$A$6:$A$9,RABAT!C$6:C$9),"---")</f>
        <v>0</v>
      </c>
      <c r="G1595" s="90">
        <f t="shared" si="109"/>
        <v>5549</v>
      </c>
      <c r="H1595" s="117" t="s">
        <v>4937</v>
      </c>
      <c r="I1595" s="39" t="s">
        <v>1468</v>
      </c>
      <c r="J1595" s="40" t="s">
        <v>2365</v>
      </c>
      <c r="K1595" s="39" t="s">
        <v>2364</v>
      </c>
      <c r="M1595" s="7">
        <f t="shared" si="106"/>
        <v>0</v>
      </c>
    </row>
    <row r="1596" spans="1:13" ht="12.75" customHeight="1">
      <c r="A1596" s="3">
        <v>1759</v>
      </c>
      <c r="B1596" s="88" t="s">
        <v>4514</v>
      </c>
      <c r="C1596" s="88" t="s">
        <v>5316</v>
      </c>
      <c r="D1596" s="89" t="s">
        <v>4698</v>
      </c>
      <c r="E1596" s="160">
        <v>4415</v>
      </c>
      <c r="F1596" s="180">
        <f>IF(LOOKUP($J1596,RABAT!$A$6:$A$9,RABAT!$A$6:$A$9)=$J1596,LOOKUP($J1596,RABAT!$A$6:$A$9,RABAT!C$6:C$9),"---")</f>
        <v>0</v>
      </c>
      <c r="G1596" s="90">
        <f t="shared" si="109"/>
        <v>4415</v>
      </c>
      <c r="H1596" s="117" t="s">
        <v>4925</v>
      </c>
      <c r="I1596" s="39" t="s">
        <v>1468</v>
      </c>
      <c r="J1596" s="40" t="s">
        <v>2365</v>
      </c>
      <c r="K1596" s="39" t="s">
        <v>2364</v>
      </c>
      <c r="M1596" s="7">
        <f t="shared" si="106"/>
        <v>0</v>
      </c>
    </row>
    <row r="1597" spans="1:13" ht="12.75" customHeight="1">
      <c r="A1597" s="7">
        <v>1760</v>
      </c>
      <c r="B1597" s="88" t="s">
        <v>4513</v>
      </c>
      <c r="C1597" s="88" t="s">
        <v>5317</v>
      </c>
      <c r="D1597" s="89" t="s">
        <v>4698</v>
      </c>
      <c r="E1597" s="160">
        <v>4107</v>
      </c>
      <c r="F1597" s="180">
        <f>IF(LOOKUP($J1597,RABAT!$A$6:$A$9,RABAT!$A$6:$A$9)=$J1597,LOOKUP($J1597,RABAT!$A$6:$A$9,RABAT!C$6:C$9),"---")</f>
        <v>0</v>
      </c>
      <c r="G1597" s="90">
        <f t="shared" si="109"/>
        <v>4107</v>
      </c>
      <c r="H1597" s="117" t="s">
        <v>4928</v>
      </c>
      <c r="I1597" s="39" t="s">
        <v>1468</v>
      </c>
      <c r="J1597" s="40" t="s">
        <v>2365</v>
      </c>
      <c r="K1597" s="39" t="s">
        <v>2364</v>
      </c>
      <c r="M1597" s="7">
        <f t="shared" si="106"/>
        <v>0</v>
      </c>
    </row>
    <row r="1598" spans="1:13" ht="12.75" customHeight="1">
      <c r="A1598" s="3">
        <v>1761</v>
      </c>
      <c r="B1598" s="88" t="s">
        <v>4516</v>
      </c>
      <c r="C1598" s="88" t="s">
        <v>5318</v>
      </c>
      <c r="D1598" s="89" t="s">
        <v>4698</v>
      </c>
      <c r="E1598" s="160">
        <v>4039</v>
      </c>
      <c r="F1598" s="180">
        <f>IF(LOOKUP($J1598,RABAT!$A$6:$A$9,RABAT!$A$6:$A$9)=$J1598,LOOKUP($J1598,RABAT!$A$6:$A$9,RABAT!C$6:C$9),"---")</f>
        <v>0</v>
      </c>
      <c r="G1598" s="90">
        <f t="shared" si="109"/>
        <v>4039</v>
      </c>
      <c r="H1598" s="117" t="s">
        <v>4938</v>
      </c>
      <c r="I1598" s="39" t="s">
        <v>1468</v>
      </c>
      <c r="J1598" s="40" t="s">
        <v>2365</v>
      </c>
      <c r="K1598" s="39" t="s">
        <v>2364</v>
      </c>
      <c r="M1598" s="7">
        <f t="shared" si="106"/>
        <v>0</v>
      </c>
    </row>
    <row r="1599" spans="1:13" s="76" customFormat="1" ht="12.75" customHeight="1">
      <c r="A1599" s="7">
        <v>1762</v>
      </c>
      <c r="B1599" s="88" t="s">
        <v>5067</v>
      </c>
      <c r="C1599" s="88" t="s">
        <v>5319</v>
      </c>
      <c r="D1599" s="89" t="s">
        <v>4698</v>
      </c>
      <c r="E1599" s="160">
        <v>12614</v>
      </c>
      <c r="F1599" s="180">
        <f>IF(LOOKUP($J1599,RABAT!$A$6:$A$9,RABAT!$A$6:$A$9)=$J1599,LOOKUP($J1599,RABAT!$A$6:$A$9,RABAT!C$6:C$9),"---")</f>
        <v>0</v>
      </c>
      <c r="G1599" s="90">
        <f t="shared" si="109"/>
        <v>12614</v>
      </c>
      <c r="H1599" s="121" t="s">
        <v>516</v>
      </c>
      <c r="I1599" s="74" t="s">
        <v>1468</v>
      </c>
      <c r="J1599" s="80" t="s">
        <v>2365</v>
      </c>
      <c r="K1599" s="74" t="s">
        <v>2364</v>
      </c>
      <c r="M1599" s="7">
        <f t="shared" si="106"/>
        <v>0</v>
      </c>
    </row>
    <row r="1600" spans="1:13" s="76" customFormat="1" ht="12.75" customHeight="1">
      <c r="A1600" s="3">
        <v>1763</v>
      </c>
      <c r="B1600" s="88" t="s">
        <v>5044</v>
      </c>
      <c r="C1600" s="88" t="s">
        <v>5320</v>
      </c>
      <c r="D1600" s="89" t="s">
        <v>4698</v>
      </c>
      <c r="E1600" s="160">
        <v>11935</v>
      </c>
      <c r="F1600" s="180">
        <f>IF(LOOKUP($J1600,RABAT!$A$6:$A$9,RABAT!$A$6:$A$9)=$J1600,LOOKUP($J1600,RABAT!$A$6:$A$9,RABAT!C$6:C$9),"---")</f>
        <v>0</v>
      </c>
      <c r="G1600" s="90">
        <f t="shared" si="109"/>
        <v>11935</v>
      </c>
      <c r="H1600" s="121" t="s">
        <v>4939</v>
      </c>
      <c r="I1600" s="74" t="s">
        <v>1468</v>
      </c>
      <c r="J1600" s="80" t="s">
        <v>2365</v>
      </c>
      <c r="K1600" s="74" t="s">
        <v>2364</v>
      </c>
      <c r="M1600" s="7">
        <f t="shared" si="106"/>
        <v>0</v>
      </c>
    </row>
    <row r="1601" spans="1:13" s="76" customFormat="1" ht="12.75" customHeight="1">
      <c r="A1601" s="7">
        <v>1764</v>
      </c>
      <c r="B1601" s="88" t="s">
        <v>5045</v>
      </c>
      <c r="C1601" s="88" t="s">
        <v>5321</v>
      </c>
      <c r="D1601" s="89" t="s">
        <v>4698</v>
      </c>
      <c r="E1601" s="160">
        <v>11083</v>
      </c>
      <c r="F1601" s="180">
        <f>IF(LOOKUP($J1601,RABAT!$A$6:$A$9,RABAT!$A$6:$A$9)=$J1601,LOOKUP($J1601,RABAT!$A$6:$A$9,RABAT!C$6:C$9),"---")</f>
        <v>0</v>
      </c>
      <c r="G1601" s="90">
        <f t="shared" si="109"/>
        <v>11083</v>
      </c>
      <c r="H1601" s="121" t="s">
        <v>4940</v>
      </c>
      <c r="I1601" s="74" t="s">
        <v>1468</v>
      </c>
      <c r="J1601" s="80" t="s">
        <v>2365</v>
      </c>
      <c r="K1601" s="74" t="s">
        <v>2364</v>
      </c>
      <c r="M1601" s="7">
        <f t="shared" si="106"/>
        <v>0</v>
      </c>
    </row>
    <row r="1602" spans="1:13" s="76" customFormat="1" ht="12.75" customHeight="1">
      <c r="A1602" s="3">
        <v>1765</v>
      </c>
      <c r="B1602" s="88" t="s">
        <v>5046</v>
      </c>
      <c r="C1602" s="88" t="s">
        <v>5322</v>
      </c>
      <c r="D1602" s="89" t="s">
        <v>4698</v>
      </c>
      <c r="E1602" s="160">
        <v>10731</v>
      </c>
      <c r="F1602" s="180">
        <f>IF(LOOKUP($J1602,RABAT!$A$6:$A$9,RABAT!$A$6:$A$9)=$J1602,LOOKUP($J1602,RABAT!$A$6:$A$9,RABAT!C$6:C$9),"---")</f>
        <v>0</v>
      </c>
      <c r="G1602" s="90">
        <f t="shared" si="109"/>
        <v>10731</v>
      </c>
      <c r="H1602" s="121" t="s">
        <v>4941</v>
      </c>
      <c r="I1602" s="74" t="s">
        <v>1468</v>
      </c>
      <c r="J1602" s="80" t="s">
        <v>2365</v>
      </c>
      <c r="K1602" s="74" t="s">
        <v>2364</v>
      </c>
      <c r="M1602" s="7">
        <f t="shared" si="106"/>
        <v>0</v>
      </c>
    </row>
    <row r="1603" spans="1:13" s="76" customFormat="1" ht="12.75" customHeight="1">
      <c r="A1603" s="7">
        <v>1766</v>
      </c>
      <c r="B1603" s="88" t="s">
        <v>5068</v>
      </c>
      <c r="C1603" s="88" t="s">
        <v>5323</v>
      </c>
      <c r="D1603" s="88" t="s">
        <v>4700</v>
      </c>
      <c r="E1603" s="160">
        <v>26475</v>
      </c>
      <c r="F1603" s="180">
        <f>IF(LOOKUP($J1603,RABAT!$A$6:$A$9,RABAT!$A$6:$A$9)=$J1603,LOOKUP($J1603,RABAT!$A$6:$A$9,RABAT!C$6:C$9),"---")</f>
        <v>0</v>
      </c>
      <c r="G1603" s="90">
        <f t="shared" si="109"/>
        <v>26475</v>
      </c>
      <c r="H1603" s="121" t="s">
        <v>517</v>
      </c>
      <c r="I1603" s="74" t="s">
        <v>1468</v>
      </c>
      <c r="J1603" s="80" t="s">
        <v>2365</v>
      </c>
      <c r="K1603" s="74" t="s">
        <v>2364</v>
      </c>
      <c r="M1603" s="7">
        <f t="shared" ref="M1603:M1666" si="110">IF(H1603=H1602,1,0)</f>
        <v>0</v>
      </c>
    </row>
    <row r="1604" spans="1:13" s="76" customFormat="1" ht="12.75" customHeight="1">
      <c r="A1604" s="3">
        <v>1767</v>
      </c>
      <c r="B1604" s="88" t="s">
        <v>5070</v>
      </c>
      <c r="C1604" s="88" t="s">
        <v>5324</v>
      </c>
      <c r="D1604" s="88" t="s">
        <v>4700</v>
      </c>
      <c r="E1604" s="160">
        <v>20241</v>
      </c>
      <c r="F1604" s="180">
        <f>IF(LOOKUP($J1604,RABAT!$A$6:$A$9,RABAT!$A$6:$A$9)=$J1604,LOOKUP($J1604,RABAT!$A$6:$A$9,RABAT!C$6:C$9),"---")</f>
        <v>0</v>
      </c>
      <c r="G1604" s="90">
        <f t="shared" si="109"/>
        <v>20241</v>
      </c>
      <c r="H1604" s="121" t="s">
        <v>954</v>
      </c>
      <c r="I1604" s="74" t="s">
        <v>1468</v>
      </c>
      <c r="J1604" s="80" t="s">
        <v>2365</v>
      </c>
      <c r="K1604" s="74" t="s">
        <v>2364</v>
      </c>
      <c r="M1604" s="7">
        <f t="shared" si="110"/>
        <v>0</v>
      </c>
    </row>
    <row r="1605" spans="1:13" s="76" customFormat="1" ht="12.75" customHeight="1">
      <c r="A1605" s="7">
        <v>1768</v>
      </c>
      <c r="B1605" s="88" t="s">
        <v>5069</v>
      </c>
      <c r="C1605" s="88" t="s">
        <v>5325</v>
      </c>
      <c r="D1605" s="88" t="s">
        <v>4700</v>
      </c>
      <c r="E1605" s="160">
        <v>17375</v>
      </c>
      <c r="F1605" s="180">
        <f>IF(LOOKUP($J1605,RABAT!$A$6:$A$9,RABAT!$A$6:$A$9)=$J1605,LOOKUP($J1605,RABAT!$A$6:$A$9,RABAT!C$6:C$9),"---")</f>
        <v>0</v>
      </c>
      <c r="G1605" s="41">
        <f t="shared" si="109"/>
        <v>17375</v>
      </c>
      <c r="H1605" s="121" t="s">
        <v>4942</v>
      </c>
      <c r="I1605" s="74" t="s">
        <v>1468</v>
      </c>
      <c r="J1605" s="80" t="s">
        <v>2365</v>
      </c>
      <c r="K1605" s="74" t="s">
        <v>2364</v>
      </c>
      <c r="M1605" s="7">
        <f t="shared" si="110"/>
        <v>0</v>
      </c>
    </row>
    <row r="1606" spans="1:13" s="76" customFormat="1" ht="12.75" customHeight="1">
      <c r="A1606" s="3">
        <v>1769</v>
      </c>
      <c r="B1606" s="88" t="s">
        <v>5047</v>
      </c>
      <c r="C1606" s="88" t="s">
        <v>5326</v>
      </c>
      <c r="D1606" s="88" t="s">
        <v>4700</v>
      </c>
      <c r="E1606" s="160">
        <v>29863</v>
      </c>
      <c r="F1606" s="180">
        <f>IF(LOOKUP($J1606,RABAT!$A$6:$A$9,RABAT!$A$6:$A$9)=$J1606,LOOKUP($J1606,RABAT!$A$6:$A$9,RABAT!C$6:C$9),"---")</f>
        <v>0</v>
      </c>
      <c r="G1606" s="41">
        <f t="shared" si="109"/>
        <v>29863</v>
      </c>
      <c r="H1606" s="121" t="s">
        <v>4943</v>
      </c>
      <c r="I1606" s="74" t="s">
        <v>1468</v>
      </c>
      <c r="J1606" s="80" t="s">
        <v>2365</v>
      </c>
      <c r="K1606" s="74" t="s">
        <v>2364</v>
      </c>
      <c r="M1606" s="7">
        <f t="shared" si="110"/>
        <v>0</v>
      </c>
    </row>
    <row r="1607" spans="1:13" s="76" customFormat="1" ht="12.75" customHeight="1">
      <c r="A1607" s="7">
        <v>1770</v>
      </c>
      <c r="B1607" s="88" t="s">
        <v>5048</v>
      </c>
      <c r="C1607" s="88" t="s">
        <v>5327</v>
      </c>
      <c r="D1607" s="89" t="s">
        <v>4700</v>
      </c>
      <c r="E1607" s="160">
        <v>19985</v>
      </c>
      <c r="F1607" s="180">
        <f>IF(LOOKUP($J1607,RABAT!$A$6:$A$9,RABAT!$A$6:$A$9)=$J1607,LOOKUP($J1607,RABAT!$A$6:$A$9,RABAT!C$6:C$9),"---")</f>
        <v>0</v>
      </c>
      <c r="G1607" s="41">
        <f t="shared" si="109"/>
        <v>19985</v>
      </c>
      <c r="H1607" s="121" t="s">
        <v>4944</v>
      </c>
      <c r="I1607" s="74" t="s">
        <v>1468</v>
      </c>
      <c r="J1607" s="80" t="s">
        <v>2365</v>
      </c>
      <c r="K1607" s="74" t="s">
        <v>2364</v>
      </c>
      <c r="M1607" s="7">
        <f t="shared" si="110"/>
        <v>0</v>
      </c>
    </row>
    <row r="1608" spans="1:13" s="76" customFormat="1" ht="12.75" customHeight="1">
      <c r="A1608" s="3">
        <v>1771</v>
      </c>
      <c r="B1608" s="88" t="s">
        <v>5049</v>
      </c>
      <c r="C1608" s="88" t="s">
        <v>5328</v>
      </c>
      <c r="D1608" s="88" t="s">
        <v>4700</v>
      </c>
      <c r="E1608" s="160">
        <v>51249</v>
      </c>
      <c r="F1608" s="180">
        <f>IF(LOOKUP($J1608,RABAT!$A$6:$A$9,RABAT!$A$6:$A$9)=$J1608,LOOKUP($J1608,RABAT!$A$6:$A$9,RABAT!C$6:C$9),"---")</f>
        <v>0</v>
      </c>
      <c r="G1608" s="41">
        <f t="shared" si="109"/>
        <v>51249</v>
      </c>
      <c r="H1608" s="121" t="s">
        <v>3256</v>
      </c>
      <c r="I1608" s="74" t="s">
        <v>1468</v>
      </c>
      <c r="J1608" s="80" t="s">
        <v>2365</v>
      </c>
      <c r="K1608" s="74" t="s">
        <v>2364</v>
      </c>
      <c r="M1608" s="7">
        <f t="shared" si="110"/>
        <v>0</v>
      </c>
    </row>
    <row r="1609" spans="1:13" s="76" customFormat="1" ht="12.75" customHeight="1">
      <c r="A1609" s="7">
        <v>1772</v>
      </c>
      <c r="B1609" s="88" t="s">
        <v>5050</v>
      </c>
      <c r="C1609" s="88" t="s">
        <v>5329</v>
      </c>
      <c r="D1609" s="88" t="s">
        <v>4700</v>
      </c>
      <c r="E1609" s="160">
        <v>45508</v>
      </c>
      <c r="F1609" s="180">
        <f>IF(LOOKUP($J1609,RABAT!$A$6:$A$9,RABAT!$A$6:$A$9)=$J1609,LOOKUP($J1609,RABAT!$A$6:$A$9,RABAT!C$6:C$9),"---")</f>
        <v>0</v>
      </c>
      <c r="G1609" s="41">
        <f t="shared" si="109"/>
        <v>45508</v>
      </c>
      <c r="H1609" s="121" t="s">
        <v>3257</v>
      </c>
      <c r="I1609" s="74" t="s">
        <v>1468</v>
      </c>
      <c r="J1609" s="80" t="s">
        <v>2365</v>
      </c>
      <c r="K1609" s="74" t="s">
        <v>2364</v>
      </c>
      <c r="M1609" s="7">
        <f t="shared" si="110"/>
        <v>0</v>
      </c>
    </row>
    <row r="1610" spans="1:13" s="76" customFormat="1" ht="12.75" customHeight="1">
      <c r="A1610" s="3">
        <v>1773</v>
      </c>
      <c r="B1610" s="88" t="s">
        <v>5051</v>
      </c>
      <c r="C1610" s="88" t="s">
        <v>5330</v>
      </c>
      <c r="D1610" s="88" t="s">
        <v>4700</v>
      </c>
      <c r="E1610" s="160">
        <v>38036</v>
      </c>
      <c r="F1610" s="180">
        <f>IF(LOOKUP($J1610,RABAT!$A$6:$A$9,RABAT!$A$6:$A$9)=$J1610,LOOKUP($J1610,RABAT!$A$6:$A$9,RABAT!C$6:C$9),"---")</f>
        <v>0</v>
      </c>
      <c r="G1610" s="41">
        <f t="shared" si="109"/>
        <v>38036</v>
      </c>
      <c r="H1610" s="121" t="s">
        <v>3258</v>
      </c>
      <c r="I1610" s="74" t="s">
        <v>1468</v>
      </c>
      <c r="J1610" s="80" t="s">
        <v>2365</v>
      </c>
      <c r="K1610" s="74" t="s">
        <v>2364</v>
      </c>
      <c r="M1610" s="7">
        <f t="shared" si="110"/>
        <v>0</v>
      </c>
    </row>
    <row r="1611" spans="1:13" s="76" customFormat="1" ht="12.75" customHeight="1">
      <c r="A1611" s="7">
        <v>1774</v>
      </c>
      <c r="B1611" s="88" t="s">
        <v>5052</v>
      </c>
      <c r="C1611" s="88" t="s">
        <v>5331</v>
      </c>
      <c r="D1611" s="88" t="s">
        <v>4700</v>
      </c>
      <c r="E1611" s="160">
        <v>25550</v>
      </c>
      <c r="F1611" s="180">
        <f>IF(LOOKUP($J1611,RABAT!$A$6:$A$9,RABAT!$A$6:$A$9)=$J1611,LOOKUP($J1611,RABAT!$A$6:$A$9,RABAT!C$6:C$9),"---")</f>
        <v>0</v>
      </c>
      <c r="G1611" s="41">
        <f t="shared" si="109"/>
        <v>25550</v>
      </c>
      <c r="H1611" s="121" t="s">
        <v>3259</v>
      </c>
      <c r="I1611" s="74" t="s">
        <v>1468</v>
      </c>
      <c r="J1611" s="80" t="s">
        <v>2365</v>
      </c>
      <c r="K1611" s="74" t="s">
        <v>2364</v>
      </c>
      <c r="M1611" s="7">
        <f t="shared" si="110"/>
        <v>0</v>
      </c>
    </row>
    <row r="1612" spans="1:13" s="76" customFormat="1" ht="12.75" customHeight="1">
      <c r="A1612" s="3">
        <v>1775</v>
      </c>
      <c r="B1612" s="88" t="s">
        <v>5053</v>
      </c>
      <c r="C1612" s="88" t="s">
        <v>5332</v>
      </c>
      <c r="D1612" s="88" t="s">
        <v>4700</v>
      </c>
      <c r="E1612" s="160">
        <v>62533</v>
      </c>
      <c r="F1612" s="180">
        <f>IF(LOOKUP($J1612,RABAT!$A$6:$A$9,RABAT!$A$6:$A$9)=$J1612,LOOKUP($J1612,RABAT!$A$6:$A$9,RABAT!C$6:C$9),"---")</f>
        <v>0</v>
      </c>
      <c r="G1612" s="41">
        <f t="shared" si="109"/>
        <v>62533</v>
      </c>
      <c r="H1612" s="121" t="s">
        <v>3106</v>
      </c>
      <c r="I1612" s="74" t="s">
        <v>1468</v>
      </c>
      <c r="J1612" s="80" t="s">
        <v>2365</v>
      </c>
      <c r="K1612" s="74" t="s">
        <v>2364</v>
      </c>
      <c r="M1612" s="7">
        <f t="shared" si="110"/>
        <v>0</v>
      </c>
    </row>
    <row r="1613" spans="1:13" s="76" customFormat="1" ht="12.75" customHeight="1">
      <c r="A1613" s="7">
        <v>1776</v>
      </c>
      <c r="B1613" s="88" t="s">
        <v>5054</v>
      </c>
      <c r="C1613" s="88" t="s">
        <v>5333</v>
      </c>
      <c r="D1613" s="88" t="s">
        <v>4700</v>
      </c>
      <c r="E1613" s="160">
        <v>54660</v>
      </c>
      <c r="F1613" s="180">
        <f>IF(LOOKUP($J1613,RABAT!$A$6:$A$9,RABAT!$A$6:$A$9)=$J1613,LOOKUP($J1613,RABAT!$A$6:$A$9,RABAT!C$6:C$9),"---")</f>
        <v>0</v>
      </c>
      <c r="G1613" s="41">
        <f t="shared" si="109"/>
        <v>54660</v>
      </c>
      <c r="H1613" s="121" t="s">
        <v>2833</v>
      </c>
      <c r="I1613" s="74" t="s">
        <v>1468</v>
      </c>
      <c r="J1613" s="80" t="s">
        <v>2365</v>
      </c>
      <c r="K1613" s="74" t="s">
        <v>2364</v>
      </c>
      <c r="M1613" s="7">
        <f t="shared" si="110"/>
        <v>0</v>
      </c>
    </row>
    <row r="1614" spans="1:13" s="76" customFormat="1" ht="12.75" customHeight="1">
      <c r="A1614" s="3">
        <v>1777</v>
      </c>
      <c r="B1614" s="88" t="s">
        <v>5055</v>
      </c>
      <c r="C1614" s="88" t="s">
        <v>5334</v>
      </c>
      <c r="D1614" s="88" t="s">
        <v>4698</v>
      </c>
      <c r="E1614" s="160">
        <v>46386</v>
      </c>
      <c r="F1614" s="180">
        <f>IF(LOOKUP($J1614,RABAT!$A$6:$A$9,RABAT!$A$6:$A$9)=$J1614,LOOKUP($J1614,RABAT!$A$6:$A$9,RABAT!C$6:C$9),"---")</f>
        <v>0</v>
      </c>
      <c r="G1614" s="41">
        <f t="shared" si="109"/>
        <v>46386</v>
      </c>
      <c r="H1614" s="121" t="s">
        <v>2834</v>
      </c>
      <c r="I1614" s="74" t="s">
        <v>1468</v>
      </c>
      <c r="J1614" s="80" t="s">
        <v>2365</v>
      </c>
      <c r="K1614" s="74" t="s">
        <v>2364</v>
      </c>
      <c r="M1614" s="7">
        <f t="shared" si="110"/>
        <v>0</v>
      </c>
    </row>
    <row r="1615" spans="1:13" s="76" customFormat="1" ht="12.75" customHeight="1">
      <c r="A1615" s="7">
        <v>1778</v>
      </c>
      <c r="B1615" s="88" t="s">
        <v>5056</v>
      </c>
      <c r="C1615" s="88" t="s">
        <v>5335</v>
      </c>
      <c r="D1615" s="88" t="s">
        <v>4700</v>
      </c>
      <c r="E1615" s="160">
        <v>41321</v>
      </c>
      <c r="F1615" s="180">
        <f>IF(LOOKUP($J1615,RABAT!$A$6:$A$9,RABAT!$A$6:$A$9)=$J1615,LOOKUP($J1615,RABAT!$A$6:$A$9,RABAT!C$6:C$9),"---")</f>
        <v>0</v>
      </c>
      <c r="G1615" s="41">
        <f t="shared" si="109"/>
        <v>41321</v>
      </c>
      <c r="H1615" s="121" t="s">
        <v>2835</v>
      </c>
      <c r="I1615" s="74" t="s">
        <v>1468</v>
      </c>
      <c r="J1615" s="80" t="s">
        <v>2365</v>
      </c>
      <c r="K1615" s="74" t="s">
        <v>2364</v>
      </c>
      <c r="M1615" s="7">
        <f t="shared" si="110"/>
        <v>0</v>
      </c>
    </row>
    <row r="1616" spans="1:13" s="76" customFormat="1" ht="12.75" customHeight="1">
      <c r="A1616" s="3">
        <v>1779</v>
      </c>
      <c r="B1616" s="88" t="s">
        <v>5071</v>
      </c>
      <c r="C1616" s="88" t="s">
        <v>5336</v>
      </c>
      <c r="D1616" s="88" t="s">
        <v>4700</v>
      </c>
      <c r="E1616" s="95" t="s">
        <v>4664</v>
      </c>
      <c r="F1616" s="180">
        <f>IF(LOOKUP($J1616,RABAT!$A$6:$A$9,RABAT!$A$6:$A$9)=$J1616,LOOKUP($J1616,RABAT!$A$6:$A$9,RABAT!C$6:C$9),"---")</f>
        <v>0</v>
      </c>
      <c r="G1616" s="161" t="s">
        <v>4664</v>
      </c>
      <c r="H1616" s="121" t="s">
        <v>5402</v>
      </c>
      <c r="I1616" s="74" t="s">
        <v>1468</v>
      </c>
      <c r="J1616" s="80" t="s">
        <v>2365</v>
      </c>
      <c r="K1616" s="74" t="s">
        <v>2364</v>
      </c>
      <c r="M1616" s="7">
        <f t="shared" si="110"/>
        <v>0</v>
      </c>
    </row>
    <row r="1617" spans="1:13" s="76" customFormat="1" ht="12.75" customHeight="1">
      <c r="A1617" s="7">
        <v>1780</v>
      </c>
      <c r="B1617" s="88" t="s">
        <v>5073</v>
      </c>
      <c r="C1617" s="88" t="s">
        <v>5337</v>
      </c>
      <c r="D1617" s="88" t="s">
        <v>4700</v>
      </c>
      <c r="E1617" s="95" t="s">
        <v>4664</v>
      </c>
      <c r="F1617" s="180">
        <f>IF(LOOKUP($J1617,RABAT!$A$6:$A$9,RABAT!$A$6:$A$9)=$J1617,LOOKUP($J1617,RABAT!$A$6:$A$9,RABAT!C$6:C$9),"---")</f>
        <v>0</v>
      </c>
      <c r="G1617" s="161" t="s">
        <v>4664</v>
      </c>
      <c r="H1617" s="121" t="s">
        <v>5405</v>
      </c>
      <c r="I1617" s="74" t="s">
        <v>1468</v>
      </c>
      <c r="J1617" s="80" t="s">
        <v>2365</v>
      </c>
      <c r="K1617" s="74" t="s">
        <v>2364</v>
      </c>
      <c r="M1617" s="7">
        <f t="shared" si="110"/>
        <v>0</v>
      </c>
    </row>
    <row r="1618" spans="1:13" s="76" customFormat="1" ht="12.75" customHeight="1">
      <c r="A1618" s="3">
        <v>1781</v>
      </c>
      <c r="B1618" s="88" t="s">
        <v>5074</v>
      </c>
      <c r="C1618" s="88" t="s">
        <v>5338</v>
      </c>
      <c r="D1618" s="88" t="s">
        <v>4700</v>
      </c>
      <c r="E1618" s="95" t="s">
        <v>4664</v>
      </c>
      <c r="F1618" s="180">
        <f>IF(LOOKUP($J1618,RABAT!$A$6:$A$9,RABAT!$A$6:$A$9)=$J1618,LOOKUP($J1618,RABAT!$A$6:$A$9,RABAT!C$6:C$9),"---")</f>
        <v>0</v>
      </c>
      <c r="G1618" s="161" t="s">
        <v>4664</v>
      </c>
      <c r="H1618" s="121" t="s">
        <v>3107</v>
      </c>
      <c r="I1618" s="74" t="s">
        <v>1468</v>
      </c>
      <c r="J1618" s="80" t="s">
        <v>2365</v>
      </c>
      <c r="K1618" s="74" t="s">
        <v>2364</v>
      </c>
      <c r="M1618" s="7">
        <f t="shared" si="110"/>
        <v>0</v>
      </c>
    </row>
    <row r="1619" spans="1:13" s="76" customFormat="1" ht="12.75" customHeight="1">
      <c r="A1619" s="7">
        <v>1782</v>
      </c>
      <c r="B1619" s="88" t="s">
        <v>997</v>
      </c>
      <c r="C1619" s="88" t="s">
        <v>1139</v>
      </c>
      <c r="D1619" s="88" t="s">
        <v>4700</v>
      </c>
      <c r="E1619" s="95" t="s">
        <v>4664</v>
      </c>
      <c r="F1619" s="180">
        <f>IF(LOOKUP($J1619,RABAT!$A$6:$A$9,RABAT!$A$6:$A$9)=$J1619,LOOKUP($J1619,RABAT!$A$6:$A$9,RABAT!C$6:C$9),"---")</f>
        <v>0</v>
      </c>
      <c r="G1619" s="161" t="s">
        <v>4664</v>
      </c>
      <c r="H1619" s="121" t="s">
        <v>1126</v>
      </c>
      <c r="I1619" s="74" t="s">
        <v>1468</v>
      </c>
      <c r="J1619" s="80" t="s">
        <v>2365</v>
      </c>
      <c r="K1619" s="74" t="s">
        <v>2364</v>
      </c>
      <c r="M1619" s="7">
        <f t="shared" si="110"/>
        <v>0</v>
      </c>
    </row>
    <row r="1620" spans="1:13" s="76" customFormat="1" ht="12.75" customHeight="1">
      <c r="A1620" s="7">
        <v>1782</v>
      </c>
      <c r="B1620" s="88" t="s">
        <v>998</v>
      </c>
      <c r="C1620" s="88" t="s">
        <v>1140</v>
      </c>
      <c r="D1620" s="88" t="s">
        <v>4700</v>
      </c>
      <c r="E1620" s="95" t="s">
        <v>4664</v>
      </c>
      <c r="F1620" s="180">
        <f>IF(LOOKUP($J1620,RABAT!$A$6:$A$9,RABAT!$A$6:$A$9)=$J1620,LOOKUP($J1620,RABAT!$A$6:$A$9,RABAT!C$6:C$9),"---")</f>
        <v>0</v>
      </c>
      <c r="G1620" s="161" t="s">
        <v>4664</v>
      </c>
      <c r="H1620" s="121" t="s">
        <v>1127</v>
      </c>
      <c r="I1620" s="74" t="s">
        <v>1468</v>
      </c>
      <c r="J1620" s="80" t="s">
        <v>2365</v>
      </c>
      <c r="K1620" s="74" t="s">
        <v>2364</v>
      </c>
      <c r="M1620" s="7">
        <f t="shared" si="110"/>
        <v>0</v>
      </c>
    </row>
    <row r="1621" spans="1:13" s="76" customFormat="1" ht="12.75" customHeight="1">
      <c r="A1621" s="7">
        <v>1782</v>
      </c>
      <c r="B1621" s="88" t="s">
        <v>5072</v>
      </c>
      <c r="C1621" s="88" t="s">
        <v>5339</v>
      </c>
      <c r="D1621" s="88" t="s">
        <v>4700</v>
      </c>
      <c r="E1621" s="95" t="s">
        <v>4664</v>
      </c>
      <c r="F1621" s="180">
        <f>IF(LOOKUP($J1621,RABAT!$A$6:$A$9,RABAT!$A$6:$A$9)=$J1621,LOOKUP($J1621,RABAT!$A$6:$A$9,RABAT!C$6:C$9),"---")</f>
        <v>0</v>
      </c>
      <c r="G1621" s="161" t="s">
        <v>4664</v>
      </c>
      <c r="H1621" s="121" t="s">
        <v>3108</v>
      </c>
      <c r="I1621" s="74" t="s">
        <v>1468</v>
      </c>
      <c r="J1621" s="80" t="s">
        <v>2365</v>
      </c>
      <c r="K1621" s="74" t="s">
        <v>2364</v>
      </c>
      <c r="M1621" s="7">
        <f t="shared" si="110"/>
        <v>0</v>
      </c>
    </row>
    <row r="1622" spans="1:13" s="76" customFormat="1" ht="12.75" customHeight="1">
      <c r="A1622" s="3">
        <v>1783</v>
      </c>
      <c r="B1622" s="88" t="s">
        <v>5075</v>
      </c>
      <c r="C1622" s="88" t="s">
        <v>5340</v>
      </c>
      <c r="D1622" s="88" t="s">
        <v>4700</v>
      </c>
      <c r="E1622" s="95" t="s">
        <v>4664</v>
      </c>
      <c r="F1622" s="180">
        <f>IF(LOOKUP($J1622,RABAT!$A$6:$A$9,RABAT!$A$6:$A$9)=$J1622,LOOKUP($J1622,RABAT!$A$6:$A$9,RABAT!C$6:C$9),"---")</f>
        <v>0</v>
      </c>
      <c r="G1622" s="161" t="s">
        <v>4664</v>
      </c>
      <c r="H1622" s="121" t="s">
        <v>5576</v>
      </c>
      <c r="I1622" s="74" t="s">
        <v>1468</v>
      </c>
      <c r="J1622" s="80" t="s">
        <v>2365</v>
      </c>
      <c r="K1622" s="74" t="s">
        <v>2364</v>
      </c>
      <c r="M1622" s="7">
        <f t="shared" si="110"/>
        <v>0</v>
      </c>
    </row>
    <row r="1623" spans="1:13" s="76" customFormat="1" ht="12.75" customHeight="1">
      <c r="A1623" s="7">
        <v>1784</v>
      </c>
      <c r="B1623" s="88" t="s">
        <v>5076</v>
      </c>
      <c r="C1623" s="88" t="s">
        <v>5341</v>
      </c>
      <c r="D1623" s="88" t="s">
        <v>4700</v>
      </c>
      <c r="E1623" s="95" t="s">
        <v>4664</v>
      </c>
      <c r="F1623" s="180">
        <f>IF(LOOKUP($J1623,RABAT!$A$6:$A$9,RABAT!$A$6:$A$9)=$J1623,LOOKUP($J1623,RABAT!$A$6:$A$9,RABAT!C$6:C$9),"---")</f>
        <v>0</v>
      </c>
      <c r="G1623" s="161" t="s">
        <v>4664</v>
      </c>
      <c r="H1623" s="121" t="s">
        <v>5413</v>
      </c>
      <c r="I1623" s="74" t="s">
        <v>1468</v>
      </c>
      <c r="J1623" s="80" t="s">
        <v>2365</v>
      </c>
      <c r="K1623" s="74" t="s">
        <v>2364</v>
      </c>
      <c r="M1623" s="7">
        <f t="shared" si="110"/>
        <v>0</v>
      </c>
    </row>
    <row r="1624" spans="1:13" s="76" customFormat="1" ht="12.75" customHeight="1">
      <c r="A1624" s="3">
        <v>1785</v>
      </c>
      <c r="B1624" s="88" t="s">
        <v>5077</v>
      </c>
      <c r="C1624" s="88" t="s">
        <v>5342</v>
      </c>
      <c r="D1624" s="88" t="s">
        <v>4700</v>
      </c>
      <c r="E1624" s="95" t="s">
        <v>4664</v>
      </c>
      <c r="F1624" s="180">
        <f>IF(LOOKUP($J1624,RABAT!$A$6:$A$9,RABAT!$A$6:$A$9)=$J1624,LOOKUP($J1624,RABAT!$A$6:$A$9,RABAT!C$6:C$9),"---")</f>
        <v>0</v>
      </c>
      <c r="G1624" s="161" t="s">
        <v>4664</v>
      </c>
      <c r="H1624" s="121" t="s">
        <v>5416</v>
      </c>
      <c r="I1624" s="74" t="s">
        <v>1468</v>
      </c>
      <c r="J1624" s="80" t="s">
        <v>2365</v>
      </c>
      <c r="K1624" s="74" t="s">
        <v>2364</v>
      </c>
      <c r="M1624" s="7">
        <f t="shared" si="110"/>
        <v>0</v>
      </c>
    </row>
    <row r="1625" spans="1:13" ht="12.75" customHeight="1">
      <c r="A1625" s="7">
        <v>1786</v>
      </c>
      <c r="B1625" s="88" t="s">
        <v>3318</v>
      </c>
      <c r="C1625" s="88" t="s">
        <v>5343</v>
      </c>
      <c r="D1625" s="88" t="s">
        <v>4700</v>
      </c>
      <c r="E1625" s="95" t="s">
        <v>4664</v>
      </c>
      <c r="F1625" s="179">
        <f>IF(LOOKUP($J1625,RABAT!$A$6:$A$9,RABAT!$A$6:$A$9)=$J1625,LOOKUP($J1625,RABAT!$A$6:$A$9,RABAT!C$6:C$9),"---")</f>
        <v>0</v>
      </c>
      <c r="G1625" s="161" t="s">
        <v>4664</v>
      </c>
      <c r="H1625" s="117" t="s">
        <v>2836</v>
      </c>
      <c r="I1625" s="39" t="s">
        <v>1468</v>
      </c>
      <c r="J1625" s="40" t="s">
        <v>2365</v>
      </c>
      <c r="K1625" s="39" t="s">
        <v>2364</v>
      </c>
      <c r="M1625" s="7">
        <f t="shared" si="110"/>
        <v>0</v>
      </c>
    </row>
    <row r="1626" spans="1:13" ht="12.75" customHeight="1">
      <c r="A1626" s="3">
        <v>1787</v>
      </c>
      <c r="B1626" s="88" t="s">
        <v>3319</v>
      </c>
      <c r="C1626" s="88" t="s">
        <v>5344</v>
      </c>
      <c r="D1626" s="88" t="s">
        <v>4700</v>
      </c>
      <c r="E1626" s="95" t="s">
        <v>4664</v>
      </c>
      <c r="F1626" s="179">
        <f>IF(LOOKUP($J1626,RABAT!$A$6:$A$9,RABAT!$A$6:$A$9)=$J1626,LOOKUP($J1626,RABAT!$A$6:$A$9,RABAT!C$6:C$9),"---")</f>
        <v>0</v>
      </c>
      <c r="G1626" s="161" t="s">
        <v>4664</v>
      </c>
      <c r="H1626" s="117" t="s">
        <v>2837</v>
      </c>
      <c r="I1626" s="39" t="s">
        <v>1468</v>
      </c>
      <c r="J1626" s="40" t="s">
        <v>2365</v>
      </c>
      <c r="K1626" s="39" t="s">
        <v>2364</v>
      </c>
      <c r="M1626" s="7">
        <f t="shared" si="110"/>
        <v>0</v>
      </c>
    </row>
    <row r="1627" spans="1:13" ht="12.75" customHeight="1">
      <c r="A1627" s="7">
        <v>1788</v>
      </c>
      <c r="B1627" s="88" t="s">
        <v>3320</v>
      </c>
      <c r="C1627" s="88" t="s">
        <v>5345</v>
      </c>
      <c r="D1627" s="88" t="s">
        <v>4700</v>
      </c>
      <c r="E1627" s="95" t="s">
        <v>4664</v>
      </c>
      <c r="F1627" s="179">
        <f>IF(LOOKUP($J1627,RABAT!$A$6:$A$9,RABAT!$A$6:$A$9)=$J1627,LOOKUP($J1627,RABAT!$A$6:$A$9,RABAT!C$6:C$9),"---")</f>
        <v>0</v>
      </c>
      <c r="G1627" s="161" t="s">
        <v>4664</v>
      </c>
      <c r="H1627" s="117" t="s">
        <v>2838</v>
      </c>
      <c r="I1627" s="39" t="s">
        <v>1468</v>
      </c>
      <c r="J1627" s="40" t="s">
        <v>2365</v>
      </c>
      <c r="K1627" s="39" t="s">
        <v>2364</v>
      </c>
      <c r="M1627" s="7">
        <f t="shared" si="110"/>
        <v>0</v>
      </c>
    </row>
    <row r="1628" spans="1:13" ht="12.75" customHeight="1">
      <c r="A1628" s="3">
        <v>1789</v>
      </c>
      <c r="B1628" s="88" t="s">
        <v>3321</v>
      </c>
      <c r="C1628" s="88" t="s">
        <v>5346</v>
      </c>
      <c r="D1628" s="88" t="s">
        <v>4700</v>
      </c>
      <c r="E1628" s="95" t="s">
        <v>4664</v>
      </c>
      <c r="F1628" s="179">
        <f>IF(LOOKUP($J1628,RABAT!$A$6:$A$9,RABAT!$A$6:$A$9)=$J1628,LOOKUP($J1628,RABAT!$A$6:$A$9,RABAT!C$6:C$9),"---")</f>
        <v>0</v>
      </c>
      <c r="G1628" s="161" t="s">
        <v>4664</v>
      </c>
      <c r="H1628" s="117" t="s">
        <v>5429</v>
      </c>
      <c r="I1628" s="39" t="s">
        <v>1468</v>
      </c>
      <c r="J1628" s="40" t="s">
        <v>2365</v>
      </c>
      <c r="K1628" s="39" t="s">
        <v>2364</v>
      </c>
      <c r="M1628" s="7">
        <f t="shared" si="110"/>
        <v>0</v>
      </c>
    </row>
    <row r="1629" spans="1:13" ht="12.75" customHeight="1">
      <c r="A1629" s="7">
        <v>1790</v>
      </c>
      <c r="B1629" s="88" t="s">
        <v>3322</v>
      </c>
      <c r="C1629" s="88" t="s">
        <v>5347</v>
      </c>
      <c r="D1629" s="88" t="s">
        <v>4700</v>
      </c>
      <c r="E1629" s="95" t="s">
        <v>4664</v>
      </c>
      <c r="F1629" s="179">
        <f>IF(LOOKUP($J1629,RABAT!$A$6:$A$9,RABAT!$A$6:$A$9)=$J1629,LOOKUP($J1629,RABAT!$A$6:$A$9,RABAT!C$6:C$9),"---")</f>
        <v>0</v>
      </c>
      <c r="G1629" s="161" t="s">
        <v>4664</v>
      </c>
      <c r="H1629" s="117" t="s">
        <v>3103</v>
      </c>
      <c r="I1629" s="39" t="s">
        <v>1468</v>
      </c>
      <c r="J1629" s="40" t="s">
        <v>2365</v>
      </c>
      <c r="K1629" s="39" t="s">
        <v>2364</v>
      </c>
      <c r="M1629" s="7">
        <f t="shared" si="110"/>
        <v>0</v>
      </c>
    </row>
    <row r="1630" spans="1:13" ht="12.75" customHeight="1">
      <c r="A1630" s="3">
        <v>1791</v>
      </c>
      <c r="B1630" s="88" t="s">
        <v>3323</v>
      </c>
      <c r="C1630" s="88" t="s">
        <v>5348</v>
      </c>
      <c r="D1630" s="88" t="s">
        <v>4700</v>
      </c>
      <c r="E1630" s="95" t="s">
        <v>4664</v>
      </c>
      <c r="F1630" s="179">
        <f>IF(LOOKUP($J1630,RABAT!$A$6:$A$9,RABAT!$A$6:$A$9)=$J1630,LOOKUP($J1630,RABAT!$A$6:$A$9,RABAT!C$6:C$9),"---")</f>
        <v>0</v>
      </c>
      <c r="G1630" s="161" t="s">
        <v>4664</v>
      </c>
      <c r="H1630" s="117" t="s">
        <v>5434</v>
      </c>
      <c r="I1630" s="39" t="s">
        <v>1468</v>
      </c>
      <c r="J1630" s="40" t="s">
        <v>2365</v>
      </c>
      <c r="K1630" s="39" t="s">
        <v>2364</v>
      </c>
      <c r="M1630" s="7">
        <f t="shared" si="110"/>
        <v>0</v>
      </c>
    </row>
    <row r="1631" spans="1:13" ht="12.75" customHeight="1">
      <c r="A1631" s="7">
        <v>1792</v>
      </c>
      <c r="B1631" s="88" t="s">
        <v>3324</v>
      </c>
      <c r="C1631" s="88" t="s">
        <v>5349</v>
      </c>
      <c r="D1631" s="88" t="s">
        <v>4700</v>
      </c>
      <c r="E1631" s="95" t="s">
        <v>4664</v>
      </c>
      <c r="F1631" s="179">
        <f>IF(LOOKUP($J1631,RABAT!$A$6:$A$9,RABAT!$A$6:$A$9)=$J1631,LOOKUP($J1631,RABAT!$A$6:$A$9,RABAT!C$6:C$9),"---")</f>
        <v>0</v>
      </c>
      <c r="G1631" s="161" t="s">
        <v>4664</v>
      </c>
      <c r="H1631" s="117" t="s">
        <v>5437</v>
      </c>
      <c r="I1631" s="39" t="s">
        <v>1468</v>
      </c>
      <c r="J1631" s="40" t="s">
        <v>2365</v>
      </c>
      <c r="K1631" s="39" t="s">
        <v>2364</v>
      </c>
      <c r="M1631" s="7">
        <f t="shared" si="110"/>
        <v>0</v>
      </c>
    </row>
    <row r="1632" spans="1:13" ht="12.75" customHeight="1">
      <c r="A1632" s="3">
        <v>1793</v>
      </c>
      <c r="B1632" s="88" t="s">
        <v>3325</v>
      </c>
      <c r="C1632" s="88" t="s">
        <v>5350</v>
      </c>
      <c r="D1632" s="88" t="s">
        <v>4700</v>
      </c>
      <c r="E1632" s="95" t="s">
        <v>4664</v>
      </c>
      <c r="F1632" s="179">
        <f>IF(LOOKUP($J1632,RABAT!$A$6:$A$9,RABAT!$A$6:$A$9)=$J1632,LOOKUP($J1632,RABAT!$A$6:$A$9,RABAT!C$6:C$9),"---")</f>
        <v>0</v>
      </c>
      <c r="G1632" s="161" t="s">
        <v>4664</v>
      </c>
      <c r="H1632" s="117" t="s">
        <v>5440</v>
      </c>
      <c r="I1632" s="39" t="s">
        <v>1468</v>
      </c>
      <c r="J1632" s="40" t="s">
        <v>2365</v>
      </c>
      <c r="K1632" s="39" t="s">
        <v>2364</v>
      </c>
      <c r="M1632" s="7">
        <f t="shared" si="110"/>
        <v>0</v>
      </c>
    </row>
    <row r="1633" spans="1:13" ht="12.75" customHeight="1">
      <c r="A1633" s="7">
        <v>1794</v>
      </c>
      <c r="B1633" s="88" t="s">
        <v>3326</v>
      </c>
      <c r="C1633" s="88" t="s">
        <v>5351</v>
      </c>
      <c r="D1633" s="88" t="s">
        <v>4700</v>
      </c>
      <c r="E1633" s="95" t="s">
        <v>4664</v>
      </c>
      <c r="F1633" s="179">
        <f>IF(LOOKUP($J1633,RABAT!$A$6:$A$9,RABAT!$A$6:$A$9)=$J1633,LOOKUP($J1633,RABAT!$A$6:$A$9,RABAT!C$6:C$9),"---")</f>
        <v>0</v>
      </c>
      <c r="G1633" s="161" t="s">
        <v>4664</v>
      </c>
      <c r="H1633" s="117" t="s">
        <v>5443</v>
      </c>
      <c r="I1633" s="39" t="s">
        <v>1468</v>
      </c>
      <c r="J1633" s="40" t="s">
        <v>2365</v>
      </c>
      <c r="K1633" s="39" t="s">
        <v>2364</v>
      </c>
      <c r="M1633" s="7">
        <f t="shared" si="110"/>
        <v>0</v>
      </c>
    </row>
    <row r="1634" spans="1:13" s="3" customFormat="1" ht="12.75" customHeight="1">
      <c r="A1634" s="3">
        <v>1723</v>
      </c>
      <c r="B1634" s="129" t="s">
        <v>4678</v>
      </c>
      <c r="C1634" s="130" t="s">
        <v>1112</v>
      </c>
      <c r="D1634" s="131" t="s">
        <v>4696</v>
      </c>
      <c r="E1634" s="132" t="s">
        <v>4683</v>
      </c>
      <c r="F1634" s="176" t="s">
        <v>4684</v>
      </c>
      <c r="G1634" s="133" t="s">
        <v>4685</v>
      </c>
      <c r="H1634" s="103" t="s">
        <v>4680</v>
      </c>
      <c r="I1634" s="103" t="s">
        <v>4681</v>
      </c>
      <c r="J1634" s="103" t="s">
        <v>4682</v>
      </c>
      <c r="K1634" s="103" t="s">
        <v>2363</v>
      </c>
      <c r="M1634" s="7">
        <f t="shared" si="110"/>
        <v>0</v>
      </c>
    </row>
    <row r="1635" spans="1:13" ht="12.75" customHeight="1">
      <c r="A1635" s="3">
        <v>1795</v>
      </c>
      <c r="B1635" s="88" t="s">
        <v>4392</v>
      </c>
      <c r="C1635" s="88" t="s">
        <v>5352</v>
      </c>
      <c r="D1635" s="88" t="s">
        <v>4700</v>
      </c>
      <c r="E1635" s="95" t="s">
        <v>4664</v>
      </c>
      <c r="F1635" s="179">
        <f>IF(LOOKUP($J1635,RABAT!$A$6:$A$9,RABAT!$A$6:$A$9)=$J1635,LOOKUP($J1635,RABAT!$A$6:$A$9,RABAT!C$6:C$9),"---")</f>
        <v>0</v>
      </c>
      <c r="G1635" s="161" t="s">
        <v>4664</v>
      </c>
      <c r="H1635" s="117" t="s">
        <v>5446</v>
      </c>
      <c r="I1635" s="39" t="s">
        <v>1468</v>
      </c>
      <c r="J1635" s="40" t="s">
        <v>2365</v>
      </c>
      <c r="K1635" s="39" t="s">
        <v>2364</v>
      </c>
      <c r="M1635" s="7">
        <f t="shared" si="110"/>
        <v>0</v>
      </c>
    </row>
    <row r="1636" spans="1:13" ht="12.75" customHeight="1">
      <c r="A1636" s="7">
        <v>1796</v>
      </c>
      <c r="B1636" s="88" t="s">
        <v>4393</v>
      </c>
      <c r="C1636" s="88" t="s">
        <v>5353</v>
      </c>
      <c r="D1636" s="88" t="s">
        <v>4700</v>
      </c>
      <c r="E1636" s="95" t="s">
        <v>4664</v>
      </c>
      <c r="F1636" s="179">
        <f>IF(LOOKUP($J1636,RABAT!$A$6:$A$9,RABAT!$A$6:$A$9)=$J1636,LOOKUP($J1636,RABAT!$A$6:$A$9,RABAT!C$6:C$9),"---")</f>
        <v>0</v>
      </c>
      <c r="G1636" s="161" t="s">
        <v>4664</v>
      </c>
      <c r="H1636" s="117" t="s">
        <v>5449</v>
      </c>
      <c r="I1636" s="39" t="s">
        <v>1468</v>
      </c>
      <c r="J1636" s="40" t="s">
        <v>2365</v>
      </c>
      <c r="K1636" s="39" t="s">
        <v>2364</v>
      </c>
      <c r="M1636" s="7">
        <f t="shared" si="110"/>
        <v>0</v>
      </c>
    </row>
    <row r="1637" spans="1:13" ht="12.75" customHeight="1">
      <c r="A1637" s="3">
        <v>1797</v>
      </c>
      <c r="B1637" s="88" t="s">
        <v>4394</v>
      </c>
      <c r="C1637" s="88" t="s">
        <v>5354</v>
      </c>
      <c r="D1637" s="88" t="s">
        <v>4700</v>
      </c>
      <c r="E1637" s="95" t="s">
        <v>4664</v>
      </c>
      <c r="F1637" s="179">
        <f>IF(LOOKUP($J1637,RABAT!$A$6:$A$9,RABAT!$A$6:$A$9)=$J1637,LOOKUP($J1637,RABAT!$A$6:$A$9,RABAT!C$6:C$9),"---")</f>
        <v>0</v>
      </c>
      <c r="G1637" s="161" t="s">
        <v>4664</v>
      </c>
      <c r="H1637" s="118" t="s">
        <v>5452</v>
      </c>
      <c r="I1637" s="67" t="s">
        <v>1468</v>
      </c>
      <c r="J1637" s="68" t="s">
        <v>2365</v>
      </c>
      <c r="K1637" s="67" t="s">
        <v>2364</v>
      </c>
      <c r="M1637" s="7">
        <f t="shared" si="110"/>
        <v>0</v>
      </c>
    </row>
    <row r="1638" spans="1:13" s="3" customFormat="1" ht="12.75" customHeight="1">
      <c r="A1638" s="3">
        <v>1869</v>
      </c>
      <c r="B1638" s="129" t="s">
        <v>4678</v>
      </c>
      <c r="C1638" s="130" t="s">
        <v>1109</v>
      </c>
      <c r="D1638" s="131" t="s">
        <v>4696</v>
      </c>
      <c r="E1638" s="132" t="s">
        <v>4683</v>
      </c>
      <c r="F1638" s="176" t="s">
        <v>4684</v>
      </c>
      <c r="G1638" s="133" t="s">
        <v>4685</v>
      </c>
      <c r="H1638" s="103" t="s">
        <v>4680</v>
      </c>
      <c r="I1638" s="103" t="s">
        <v>4681</v>
      </c>
      <c r="J1638" s="103" t="s">
        <v>4682</v>
      </c>
      <c r="K1638" s="103" t="s">
        <v>2363</v>
      </c>
      <c r="M1638" s="7">
        <f t="shared" si="110"/>
        <v>0</v>
      </c>
    </row>
    <row r="1639" spans="1:13" s="3" customFormat="1" ht="12.75" customHeight="1">
      <c r="B1639" s="39"/>
      <c r="C1639" s="158"/>
      <c r="D1639" s="42"/>
      <c r="E1639" s="41"/>
      <c r="F1639" s="181"/>
      <c r="G1639" s="159"/>
      <c r="H1639" s="103"/>
      <c r="I1639" s="103"/>
      <c r="J1639" s="103"/>
      <c r="K1639" s="103"/>
      <c r="M1639" s="7">
        <f t="shared" si="110"/>
        <v>0</v>
      </c>
    </row>
    <row r="1640" spans="1:13" s="3" customFormat="1" ht="12.75" customHeight="1">
      <c r="A1640" s="3">
        <v>1819</v>
      </c>
      <c r="B1640" s="129" t="s">
        <v>4678</v>
      </c>
      <c r="C1640" s="130" t="s">
        <v>4469</v>
      </c>
      <c r="D1640" s="131" t="s">
        <v>4696</v>
      </c>
      <c r="E1640" s="132" t="s">
        <v>4683</v>
      </c>
      <c r="F1640" s="176" t="s">
        <v>4684</v>
      </c>
      <c r="G1640" s="133" t="s">
        <v>4685</v>
      </c>
      <c r="H1640" s="5" t="s">
        <v>4680</v>
      </c>
      <c r="I1640" s="103" t="s">
        <v>4681</v>
      </c>
      <c r="J1640" s="103" t="s">
        <v>4682</v>
      </c>
      <c r="K1640" s="103" t="s">
        <v>2363</v>
      </c>
      <c r="M1640" s="7">
        <f t="shared" si="110"/>
        <v>0</v>
      </c>
    </row>
    <row r="1641" spans="1:13" s="76" customFormat="1" ht="12.75" customHeight="1">
      <c r="A1641" s="7">
        <v>1820</v>
      </c>
      <c r="B1641" s="88" t="s">
        <v>1006</v>
      </c>
      <c r="C1641" s="88" t="s">
        <v>1110</v>
      </c>
      <c r="D1641" s="88" t="s">
        <v>4698</v>
      </c>
      <c r="E1641" s="160">
        <v>1284</v>
      </c>
      <c r="F1641" s="179">
        <f>IF(LOOKUP($J1641,RABAT!$A$6:$A$9,RABAT!$A$6:$A$9)=$J1641,LOOKUP($J1641,RABAT!$A$6:$A$9,RABAT!C$6:C$9),"---")</f>
        <v>0</v>
      </c>
      <c r="G1641" s="41">
        <f>CEILING(E1641-(E1641*F1641),0.1)</f>
        <v>1284</v>
      </c>
      <c r="H1641" s="174" t="s">
        <v>1786</v>
      </c>
      <c r="I1641" s="74" t="s">
        <v>1822</v>
      </c>
      <c r="J1641" s="80" t="s">
        <v>2365</v>
      </c>
      <c r="K1641" s="74" t="s">
        <v>2364</v>
      </c>
      <c r="M1641" s="7">
        <f t="shared" si="110"/>
        <v>0</v>
      </c>
    </row>
    <row r="1642" spans="1:13" s="76" customFormat="1" ht="12.75" customHeight="1">
      <c r="A1642" s="7">
        <v>1820</v>
      </c>
      <c r="B1642" s="88" t="s">
        <v>5010</v>
      </c>
      <c r="C1642" s="88" t="s">
        <v>4470</v>
      </c>
      <c r="D1642" s="88" t="s">
        <v>4698</v>
      </c>
      <c r="E1642" s="160">
        <v>1340</v>
      </c>
      <c r="F1642" s="179">
        <f>IF(LOOKUP($J1642,RABAT!$A$6:$A$9,RABAT!$A$6:$A$9)=$J1642,LOOKUP($J1642,RABAT!$A$6:$A$9,RABAT!C$6:C$9),"---")</f>
        <v>0</v>
      </c>
      <c r="G1642" s="41">
        <f t="shared" ref="G1642:G1650" si="111">CEILING(E1642-(E1642*F1642),0.1)</f>
        <v>1340</v>
      </c>
      <c r="H1642" s="121" t="s">
        <v>957</v>
      </c>
      <c r="I1642" s="74" t="s">
        <v>1822</v>
      </c>
      <c r="J1642" s="80" t="s">
        <v>2365</v>
      </c>
      <c r="K1642" s="74" t="s">
        <v>2364</v>
      </c>
      <c r="M1642" s="7">
        <f t="shared" si="110"/>
        <v>0</v>
      </c>
    </row>
    <row r="1643" spans="1:13" s="76" customFormat="1" ht="12.75" customHeight="1">
      <c r="A1643" s="3">
        <v>1821</v>
      </c>
      <c r="B1643" s="88" t="s">
        <v>5011</v>
      </c>
      <c r="C1643" s="88" t="s">
        <v>4471</v>
      </c>
      <c r="D1643" s="88" t="s">
        <v>4698</v>
      </c>
      <c r="E1643" s="160">
        <v>1462</v>
      </c>
      <c r="F1643" s="179">
        <f>IF(LOOKUP($J1643,RABAT!$A$6:$A$9,RABAT!$A$6:$A$9)=$J1643,LOOKUP($J1643,RABAT!$A$6:$A$9,RABAT!C$6:C$9),"---")</f>
        <v>0</v>
      </c>
      <c r="G1643" s="41">
        <f t="shared" si="111"/>
        <v>1462</v>
      </c>
      <c r="H1643" s="121" t="s">
        <v>1787</v>
      </c>
      <c r="I1643" s="74" t="s">
        <v>1822</v>
      </c>
      <c r="J1643" s="80" t="s">
        <v>2365</v>
      </c>
      <c r="K1643" s="74" t="s">
        <v>2364</v>
      </c>
      <c r="M1643" s="7">
        <f t="shared" si="110"/>
        <v>0</v>
      </c>
    </row>
    <row r="1644" spans="1:13" s="76" customFormat="1" ht="12.75" customHeight="1">
      <c r="A1644" s="7">
        <v>1822</v>
      </c>
      <c r="B1644" s="88" t="s">
        <v>5012</v>
      </c>
      <c r="C1644" s="88" t="s">
        <v>4472</v>
      </c>
      <c r="D1644" s="88" t="s">
        <v>4698</v>
      </c>
      <c r="E1644" s="160">
        <v>1671</v>
      </c>
      <c r="F1644" s="179">
        <f>IF(LOOKUP($J1644,RABAT!$A$6:$A$9,RABAT!$A$6:$A$9)=$J1644,LOOKUP($J1644,RABAT!$A$6:$A$9,RABAT!C$6:C$9),"---")</f>
        <v>0</v>
      </c>
      <c r="G1644" s="41">
        <f t="shared" si="111"/>
        <v>1671</v>
      </c>
      <c r="H1644" s="121" t="s">
        <v>958</v>
      </c>
      <c r="I1644" s="74" t="s">
        <v>1822</v>
      </c>
      <c r="J1644" s="80" t="s">
        <v>2365</v>
      </c>
      <c r="K1644" s="74" t="s">
        <v>2364</v>
      </c>
      <c r="M1644" s="7">
        <f t="shared" si="110"/>
        <v>0</v>
      </c>
    </row>
    <row r="1645" spans="1:13" s="76" customFormat="1" ht="12.75" customHeight="1">
      <c r="A1645" s="3">
        <v>1823</v>
      </c>
      <c r="B1645" s="88" t="s">
        <v>5013</v>
      </c>
      <c r="C1645" s="88" t="s">
        <v>4473</v>
      </c>
      <c r="D1645" s="88" t="s">
        <v>4698</v>
      </c>
      <c r="E1645" s="160">
        <v>2810</v>
      </c>
      <c r="F1645" s="179">
        <f>IF(LOOKUP($J1645,RABAT!$A$6:$A$9,RABAT!$A$6:$A$9)=$J1645,LOOKUP($J1645,RABAT!$A$6:$A$9,RABAT!C$6:C$9),"---")</f>
        <v>0</v>
      </c>
      <c r="G1645" s="41">
        <f t="shared" si="111"/>
        <v>2810</v>
      </c>
      <c r="H1645" s="121" t="s">
        <v>3610</v>
      </c>
      <c r="I1645" s="74" t="s">
        <v>1822</v>
      </c>
      <c r="J1645" s="80" t="s">
        <v>2365</v>
      </c>
      <c r="K1645" s="74" t="s">
        <v>2364</v>
      </c>
      <c r="M1645" s="7">
        <f t="shared" si="110"/>
        <v>0</v>
      </c>
    </row>
    <row r="1646" spans="1:13" s="76" customFormat="1" ht="12.75" customHeight="1">
      <c r="A1646" s="7">
        <v>1824</v>
      </c>
      <c r="B1646" s="88" t="s">
        <v>5014</v>
      </c>
      <c r="C1646" s="88" t="s">
        <v>4474</v>
      </c>
      <c r="D1646" s="88" t="s">
        <v>4698</v>
      </c>
      <c r="E1646" s="160">
        <v>5796</v>
      </c>
      <c r="F1646" s="179">
        <f>IF(LOOKUP($J1646,RABAT!$A$6:$A$9,RABAT!$A$6:$A$9)=$J1646,LOOKUP($J1646,RABAT!$A$6:$A$9,RABAT!C$6:C$9),"---")</f>
        <v>0</v>
      </c>
      <c r="G1646" s="41">
        <f t="shared" si="111"/>
        <v>5796</v>
      </c>
      <c r="H1646" s="121" t="s">
        <v>3109</v>
      </c>
      <c r="I1646" s="74" t="s">
        <v>1822</v>
      </c>
      <c r="J1646" s="80" t="s">
        <v>2365</v>
      </c>
      <c r="K1646" s="74" t="s">
        <v>2364</v>
      </c>
      <c r="M1646" s="7">
        <f t="shared" si="110"/>
        <v>0</v>
      </c>
    </row>
    <row r="1647" spans="1:13" s="76" customFormat="1" ht="12.75" customHeight="1">
      <c r="A1647" s="3">
        <v>1825</v>
      </c>
      <c r="B1647" s="88" t="s">
        <v>5015</v>
      </c>
      <c r="C1647" s="88" t="s">
        <v>4475</v>
      </c>
      <c r="D1647" s="88" t="s">
        <v>4698</v>
      </c>
      <c r="E1647" s="160">
        <v>6935</v>
      </c>
      <c r="F1647" s="179">
        <f>IF(LOOKUP($J1647,RABAT!$A$6:$A$9,RABAT!$A$6:$A$9)=$J1647,LOOKUP($J1647,RABAT!$A$6:$A$9,RABAT!C$6:C$9),"---")</f>
        <v>0</v>
      </c>
      <c r="G1647" s="41">
        <f t="shared" si="111"/>
        <v>6935</v>
      </c>
      <c r="H1647" s="121" t="s">
        <v>3114</v>
      </c>
      <c r="I1647" s="74" t="s">
        <v>1822</v>
      </c>
      <c r="J1647" s="80" t="s">
        <v>2365</v>
      </c>
      <c r="K1647" s="74" t="s">
        <v>2364</v>
      </c>
      <c r="M1647" s="7">
        <f t="shared" si="110"/>
        <v>0</v>
      </c>
    </row>
    <row r="1648" spans="1:13" s="76" customFormat="1" ht="12.75" customHeight="1">
      <c r="A1648" s="7">
        <v>1826</v>
      </c>
      <c r="B1648" s="88" t="s">
        <v>5016</v>
      </c>
      <c r="C1648" s="88" t="s">
        <v>4476</v>
      </c>
      <c r="D1648" s="89" t="s">
        <v>4700</v>
      </c>
      <c r="E1648" s="160">
        <v>8601</v>
      </c>
      <c r="F1648" s="179">
        <f>IF(LOOKUP($J1648,RABAT!$A$6:$A$9,RABAT!$A$6:$A$9)=$J1648,LOOKUP($J1648,RABAT!$A$6:$A$9,RABAT!C$6:C$9),"---")</f>
        <v>0</v>
      </c>
      <c r="G1648" s="41">
        <f t="shared" si="111"/>
        <v>8601</v>
      </c>
      <c r="H1648" s="121" t="s">
        <v>3110</v>
      </c>
      <c r="I1648" s="74" t="s">
        <v>1822</v>
      </c>
      <c r="J1648" s="80" t="s">
        <v>2365</v>
      </c>
      <c r="K1648" s="74" t="s">
        <v>2364</v>
      </c>
      <c r="M1648" s="7">
        <f t="shared" si="110"/>
        <v>0</v>
      </c>
    </row>
    <row r="1649" spans="1:13" ht="12.75" customHeight="1">
      <c r="A1649" s="3">
        <v>1827</v>
      </c>
      <c r="B1649" s="88" t="s">
        <v>851</v>
      </c>
      <c r="C1649" s="88" t="s">
        <v>4477</v>
      </c>
      <c r="D1649" s="89" t="s">
        <v>4700</v>
      </c>
      <c r="E1649" s="160">
        <v>28544</v>
      </c>
      <c r="F1649" s="179">
        <f>IF(LOOKUP($J1649,RABAT!$A$6:$A$9,RABAT!$A$6:$A$9)=$J1649,LOOKUP($J1649,RABAT!$A$6:$A$9,RABAT!C$6:C$9),"---")</f>
        <v>0</v>
      </c>
      <c r="G1649" s="41">
        <f t="shared" si="111"/>
        <v>28544</v>
      </c>
      <c r="H1649" s="117" t="s">
        <v>3111</v>
      </c>
      <c r="I1649" s="39" t="s">
        <v>1822</v>
      </c>
      <c r="J1649" s="40" t="s">
        <v>2365</v>
      </c>
      <c r="K1649" s="39" t="s">
        <v>2364</v>
      </c>
      <c r="M1649" s="7">
        <f t="shared" si="110"/>
        <v>0</v>
      </c>
    </row>
    <row r="1650" spans="1:13" ht="12.75" customHeight="1">
      <c r="A1650" s="7">
        <v>1828</v>
      </c>
      <c r="B1650" s="88" t="s">
        <v>852</v>
      </c>
      <c r="C1650" s="88" t="s">
        <v>4478</v>
      </c>
      <c r="D1650" s="89" t="s">
        <v>4700</v>
      </c>
      <c r="E1650" s="160">
        <v>52352</v>
      </c>
      <c r="F1650" s="179">
        <f>IF(LOOKUP($J1650,RABAT!$A$6:$A$9,RABAT!$A$6:$A$9)=$J1650,LOOKUP($J1650,RABAT!$A$6:$A$9,RABAT!C$6:C$9),"---")</f>
        <v>0</v>
      </c>
      <c r="G1650" s="41">
        <f t="shared" si="111"/>
        <v>52352</v>
      </c>
      <c r="H1650" s="117" t="s">
        <v>3112</v>
      </c>
      <c r="I1650" s="39" t="s">
        <v>1822</v>
      </c>
      <c r="J1650" s="40" t="s">
        <v>2365</v>
      </c>
      <c r="K1650" s="39" t="s">
        <v>2364</v>
      </c>
      <c r="M1650" s="7">
        <f t="shared" si="110"/>
        <v>0</v>
      </c>
    </row>
    <row r="1651" spans="1:13" ht="12.75" customHeight="1">
      <c r="A1651" s="3">
        <v>1829</v>
      </c>
      <c r="B1651" s="88" t="s">
        <v>853</v>
      </c>
      <c r="C1651" s="88" t="s">
        <v>4479</v>
      </c>
      <c r="D1651" s="89" t="s">
        <v>4700</v>
      </c>
      <c r="E1651" s="95" t="s">
        <v>4664</v>
      </c>
      <c r="F1651" s="179">
        <f>IF(LOOKUP($J1651,RABAT!$A$6:$A$9,RABAT!$A$6:$A$9)=$J1651,LOOKUP($J1651,RABAT!$A$6:$A$9,RABAT!C$6:C$9),"---")</f>
        <v>0</v>
      </c>
      <c r="G1651" s="161" t="s">
        <v>4664</v>
      </c>
      <c r="H1651" s="117" t="s">
        <v>3115</v>
      </c>
      <c r="I1651" s="39" t="s">
        <v>1822</v>
      </c>
      <c r="J1651" s="40" t="s">
        <v>2365</v>
      </c>
      <c r="K1651" s="39" t="s">
        <v>2364</v>
      </c>
      <c r="M1651" s="7">
        <f t="shared" si="110"/>
        <v>0</v>
      </c>
    </row>
    <row r="1652" spans="1:13" ht="12.75" customHeight="1">
      <c r="A1652" s="7">
        <v>1830</v>
      </c>
      <c r="B1652" s="88" t="s">
        <v>854</v>
      </c>
      <c r="C1652" s="88" t="s">
        <v>4480</v>
      </c>
      <c r="D1652" s="89" t="s">
        <v>4700</v>
      </c>
      <c r="E1652" s="95" t="s">
        <v>4664</v>
      </c>
      <c r="F1652" s="179">
        <f>IF(LOOKUP($J1652,RABAT!$A$6:$A$9,RABAT!$A$6:$A$9)=$J1652,LOOKUP($J1652,RABAT!$A$6:$A$9,RABAT!C$6:C$9),"---")</f>
        <v>0</v>
      </c>
      <c r="G1652" s="161" t="s">
        <v>4664</v>
      </c>
      <c r="H1652" s="118" t="s">
        <v>3113</v>
      </c>
      <c r="I1652" s="67" t="s">
        <v>1822</v>
      </c>
      <c r="J1652" s="68" t="s">
        <v>2365</v>
      </c>
      <c r="K1652" s="67" t="s">
        <v>2364</v>
      </c>
      <c r="M1652" s="7">
        <f t="shared" si="110"/>
        <v>0</v>
      </c>
    </row>
    <row r="1653" spans="1:13" s="3" customFormat="1" ht="12.75" customHeight="1">
      <c r="A1653" s="3">
        <v>1831</v>
      </c>
      <c r="B1653" s="129" t="s">
        <v>4678</v>
      </c>
      <c r="C1653" s="130" t="s">
        <v>4481</v>
      </c>
      <c r="D1653" s="131" t="s">
        <v>4696</v>
      </c>
      <c r="E1653" s="132" t="s">
        <v>4683</v>
      </c>
      <c r="F1653" s="176" t="s">
        <v>4684</v>
      </c>
      <c r="G1653" s="133" t="s">
        <v>4685</v>
      </c>
      <c r="H1653" s="5" t="s">
        <v>4680</v>
      </c>
      <c r="I1653" s="103" t="s">
        <v>4681</v>
      </c>
      <c r="J1653" s="103" t="s">
        <v>4682</v>
      </c>
      <c r="K1653" s="103" t="s">
        <v>2363</v>
      </c>
      <c r="M1653" s="7">
        <f t="shared" si="110"/>
        <v>0</v>
      </c>
    </row>
    <row r="1654" spans="1:13" s="76" customFormat="1" ht="12.75" customHeight="1">
      <c r="A1654" s="7">
        <v>1820</v>
      </c>
      <c r="B1654" s="88" t="s">
        <v>1005</v>
      </c>
      <c r="C1654" s="88" t="s">
        <v>1111</v>
      </c>
      <c r="D1654" s="88" t="s">
        <v>4698</v>
      </c>
      <c r="E1654" s="160">
        <v>1156</v>
      </c>
      <c r="F1654" s="179">
        <f>IF(LOOKUP($J1654,RABAT!$A$6:$A$9,RABAT!$A$6:$A$9)=$J1654,LOOKUP($J1654,RABAT!$A$6:$A$9,RABAT!C$6:C$9),"---")</f>
        <v>0</v>
      </c>
      <c r="G1654" s="41">
        <f>CEILING(E1654-(E1654*F1654),0.1)</f>
        <v>1156</v>
      </c>
      <c r="H1654" s="174" t="s">
        <v>1786</v>
      </c>
      <c r="I1654" s="74" t="s">
        <v>1822</v>
      </c>
      <c r="J1654" s="80" t="s">
        <v>2365</v>
      </c>
      <c r="K1654" s="74" t="s">
        <v>2364</v>
      </c>
      <c r="M1654" s="7">
        <f t="shared" si="110"/>
        <v>0</v>
      </c>
    </row>
    <row r="1655" spans="1:13" s="76" customFormat="1" ht="12.75" customHeight="1">
      <c r="A1655" s="7">
        <v>1832</v>
      </c>
      <c r="B1655" s="88" t="s">
        <v>5003</v>
      </c>
      <c r="C1655" s="88" t="s">
        <v>4482</v>
      </c>
      <c r="D1655" s="88" t="s">
        <v>4698</v>
      </c>
      <c r="E1655" s="160">
        <v>1393</v>
      </c>
      <c r="F1655" s="179">
        <f>IF(LOOKUP($J1655,RABAT!$A$6:$A$9,RABAT!$A$6:$A$9)=$J1655,LOOKUP($J1655,RABAT!$A$6:$A$9,RABAT!C$6:C$9),"---")</f>
        <v>0</v>
      </c>
      <c r="G1655" s="41">
        <f t="shared" ref="G1655:G1663" si="112">CEILING(E1655-(E1655*F1655),0.1)</f>
        <v>1393</v>
      </c>
      <c r="H1655" s="121" t="s">
        <v>957</v>
      </c>
      <c r="I1655" s="74" t="s">
        <v>1468</v>
      </c>
      <c r="J1655" s="80" t="s">
        <v>2365</v>
      </c>
      <c r="K1655" s="74" t="s">
        <v>2364</v>
      </c>
      <c r="M1655" s="7">
        <f t="shared" si="110"/>
        <v>0</v>
      </c>
    </row>
    <row r="1656" spans="1:13" s="76" customFormat="1" ht="12.75" customHeight="1">
      <c r="A1656" s="3">
        <v>1833</v>
      </c>
      <c r="B1656" s="88" t="s">
        <v>5004</v>
      </c>
      <c r="C1656" s="88" t="s">
        <v>4483</v>
      </c>
      <c r="D1656" s="88" t="s">
        <v>4698</v>
      </c>
      <c r="E1656" s="160">
        <v>1533</v>
      </c>
      <c r="F1656" s="179">
        <f>IF(LOOKUP($J1656,RABAT!$A$6:$A$9,RABAT!$A$6:$A$9)=$J1656,LOOKUP($J1656,RABAT!$A$6:$A$9,RABAT!C$6:C$9),"---")</f>
        <v>0</v>
      </c>
      <c r="G1656" s="41">
        <f t="shared" si="112"/>
        <v>1533</v>
      </c>
      <c r="H1656" s="121" t="s">
        <v>1787</v>
      </c>
      <c r="I1656" s="74" t="s">
        <v>1468</v>
      </c>
      <c r="J1656" s="80" t="s">
        <v>2365</v>
      </c>
      <c r="K1656" s="74" t="s">
        <v>2364</v>
      </c>
      <c r="M1656" s="7">
        <f t="shared" si="110"/>
        <v>0</v>
      </c>
    </row>
    <row r="1657" spans="1:13" s="76" customFormat="1" ht="12.75" customHeight="1">
      <c r="A1657" s="7">
        <v>1834</v>
      </c>
      <c r="B1657" s="88" t="s">
        <v>5005</v>
      </c>
      <c r="C1657" s="88" t="s">
        <v>4484</v>
      </c>
      <c r="D1657" s="88" t="s">
        <v>4698</v>
      </c>
      <c r="E1657" s="160">
        <v>1859</v>
      </c>
      <c r="F1657" s="179">
        <f>IF(LOOKUP($J1657,RABAT!$A$6:$A$9,RABAT!$A$6:$A$9)=$J1657,LOOKUP($J1657,RABAT!$A$6:$A$9,RABAT!C$6:C$9),"---")</f>
        <v>0</v>
      </c>
      <c r="G1657" s="41">
        <f t="shared" si="112"/>
        <v>1859</v>
      </c>
      <c r="H1657" s="121" t="s">
        <v>958</v>
      </c>
      <c r="I1657" s="74" t="s">
        <v>1468</v>
      </c>
      <c r="J1657" s="80" t="s">
        <v>2365</v>
      </c>
      <c r="K1657" s="74" t="s">
        <v>2364</v>
      </c>
      <c r="M1657" s="7">
        <f t="shared" si="110"/>
        <v>0</v>
      </c>
    </row>
    <row r="1658" spans="1:13" s="76" customFormat="1" ht="12.75" customHeight="1">
      <c r="A1658" s="3">
        <v>1835</v>
      </c>
      <c r="B1658" s="88" t="s">
        <v>5006</v>
      </c>
      <c r="C1658" s="88" t="s">
        <v>4485</v>
      </c>
      <c r="D1658" s="88" t="s">
        <v>4698</v>
      </c>
      <c r="E1658" s="160">
        <v>2566</v>
      </c>
      <c r="F1658" s="179">
        <f>IF(LOOKUP($J1658,RABAT!$A$6:$A$9,RABAT!$A$6:$A$9)=$J1658,LOOKUP($J1658,RABAT!$A$6:$A$9,RABAT!C$6:C$9),"---")</f>
        <v>0</v>
      </c>
      <c r="G1658" s="41">
        <f t="shared" si="112"/>
        <v>2566</v>
      </c>
      <c r="H1658" s="121" t="s">
        <v>3610</v>
      </c>
      <c r="I1658" s="74" t="s">
        <v>1468</v>
      </c>
      <c r="J1658" s="80" t="s">
        <v>2365</v>
      </c>
      <c r="K1658" s="74" t="s">
        <v>2364</v>
      </c>
      <c r="M1658" s="7">
        <f t="shared" si="110"/>
        <v>0</v>
      </c>
    </row>
    <row r="1659" spans="1:13" s="76" customFormat="1" ht="12.75" customHeight="1">
      <c r="A1659" s="7">
        <v>1836</v>
      </c>
      <c r="B1659" s="88" t="s">
        <v>5007</v>
      </c>
      <c r="C1659" s="88" t="s">
        <v>4486</v>
      </c>
      <c r="D1659" s="88" t="s">
        <v>4698</v>
      </c>
      <c r="E1659" s="160">
        <v>5064</v>
      </c>
      <c r="F1659" s="179">
        <f>IF(LOOKUP($J1659,RABAT!$A$6:$A$9,RABAT!$A$6:$A$9)=$J1659,LOOKUP($J1659,RABAT!$A$6:$A$9,RABAT!C$6:C$9),"---")</f>
        <v>0</v>
      </c>
      <c r="G1659" s="41">
        <f t="shared" si="112"/>
        <v>5064</v>
      </c>
      <c r="H1659" s="121" t="s">
        <v>3109</v>
      </c>
      <c r="I1659" s="74" t="s">
        <v>1468</v>
      </c>
      <c r="J1659" s="80" t="s">
        <v>2365</v>
      </c>
      <c r="K1659" s="74" t="s">
        <v>2364</v>
      </c>
      <c r="M1659" s="7">
        <f t="shared" si="110"/>
        <v>0</v>
      </c>
    </row>
    <row r="1660" spans="1:13" s="76" customFormat="1" ht="12.75" customHeight="1">
      <c r="A1660" s="3">
        <v>1837</v>
      </c>
      <c r="B1660" s="88" t="s">
        <v>5008</v>
      </c>
      <c r="C1660" s="88" t="s">
        <v>4487</v>
      </c>
      <c r="D1660" s="88" t="s">
        <v>4698</v>
      </c>
      <c r="E1660" s="160">
        <v>6549</v>
      </c>
      <c r="F1660" s="179">
        <f>IF(LOOKUP($J1660,RABAT!$A$6:$A$9,RABAT!$A$6:$A$9)=$J1660,LOOKUP($J1660,RABAT!$A$6:$A$9,RABAT!C$6:C$9),"---")</f>
        <v>0</v>
      </c>
      <c r="G1660" s="41">
        <f t="shared" si="112"/>
        <v>6549</v>
      </c>
      <c r="H1660" s="121" t="s">
        <v>3114</v>
      </c>
      <c r="I1660" s="74" t="s">
        <v>1468</v>
      </c>
      <c r="J1660" s="80" t="s">
        <v>2365</v>
      </c>
      <c r="K1660" s="74" t="s">
        <v>2364</v>
      </c>
      <c r="M1660" s="7">
        <f t="shared" si="110"/>
        <v>0</v>
      </c>
    </row>
    <row r="1661" spans="1:13" s="76" customFormat="1" ht="12.75" customHeight="1">
      <c r="A1661" s="7">
        <v>1838</v>
      </c>
      <c r="B1661" s="88" t="s">
        <v>5009</v>
      </c>
      <c r="C1661" s="88" t="s">
        <v>4488</v>
      </c>
      <c r="D1661" s="88" t="s">
        <v>4698</v>
      </c>
      <c r="E1661" s="160">
        <v>8088</v>
      </c>
      <c r="F1661" s="179">
        <f>IF(LOOKUP($J1661,RABAT!$A$6:$A$9,RABAT!$A$6:$A$9)=$J1661,LOOKUP($J1661,RABAT!$A$6:$A$9,RABAT!C$6:C$9),"---")</f>
        <v>0</v>
      </c>
      <c r="G1661" s="41">
        <f t="shared" si="112"/>
        <v>8088</v>
      </c>
      <c r="H1661" s="121" t="s">
        <v>3110</v>
      </c>
      <c r="I1661" s="74" t="s">
        <v>1468</v>
      </c>
      <c r="J1661" s="80" t="s">
        <v>2365</v>
      </c>
      <c r="K1661" s="74" t="s">
        <v>2364</v>
      </c>
      <c r="M1661" s="7">
        <f t="shared" si="110"/>
        <v>0</v>
      </c>
    </row>
    <row r="1662" spans="1:13" ht="12.75" customHeight="1">
      <c r="A1662" s="3">
        <v>1839</v>
      </c>
      <c r="B1662" s="88" t="s">
        <v>855</v>
      </c>
      <c r="C1662" s="88" t="s">
        <v>4489</v>
      </c>
      <c r="D1662" s="88" t="s">
        <v>4698</v>
      </c>
      <c r="E1662" s="160">
        <v>14194</v>
      </c>
      <c r="F1662" s="179">
        <f>IF(LOOKUP($J1662,RABAT!$A$6:$A$9,RABAT!$A$6:$A$9)=$J1662,LOOKUP($J1662,RABAT!$A$6:$A$9,RABAT!C$6:C$9),"---")</f>
        <v>0</v>
      </c>
      <c r="G1662" s="41">
        <f t="shared" si="112"/>
        <v>14194</v>
      </c>
      <c r="H1662" s="117" t="s">
        <v>3111</v>
      </c>
      <c r="I1662" s="39" t="s">
        <v>1468</v>
      </c>
      <c r="J1662" s="40" t="s">
        <v>2365</v>
      </c>
      <c r="K1662" s="39" t="s">
        <v>2364</v>
      </c>
      <c r="M1662" s="7">
        <f t="shared" si="110"/>
        <v>0</v>
      </c>
    </row>
    <row r="1663" spans="1:13" ht="12.75" customHeight="1">
      <c r="A1663" s="7">
        <v>1840</v>
      </c>
      <c r="B1663" s="88" t="s">
        <v>856</v>
      </c>
      <c r="C1663" s="88" t="s">
        <v>4490</v>
      </c>
      <c r="D1663" s="88" t="s">
        <v>4698</v>
      </c>
      <c r="E1663" s="160">
        <v>16912</v>
      </c>
      <c r="F1663" s="179">
        <f>IF(LOOKUP($J1663,RABAT!$A$6:$A$9,RABAT!$A$6:$A$9)=$J1663,LOOKUP($J1663,RABAT!$A$6:$A$9,RABAT!C$6:C$9),"---")</f>
        <v>0</v>
      </c>
      <c r="G1663" s="41">
        <f t="shared" si="112"/>
        <v>16912</v>
      </c>
      <c r="H1663" s="117" t="s">
        <v>3112</v>
      </c>
      <c r="I1663" s="39" t="s">
        <v>1468</v>
      </c>
      <c r="J1663" s="40" t="s">
        <v>2365</v>
      </c>
      <c r="K1663" s="39" t="s">
        <v>2364</v>
      </c>
      <c r="M1663" s="7">
        <f t="shared" si="110"/>
        <v>0</v>
      </c>
    </row>
    <row r="1664" spans="1:13" ht="12.75" customHeight="1">
      <c r="A1664" s="3">
        <v>1841</v>
      </c>
      <c r="B1664" s="88" t="s">
        <v>857</v>
      </c>
      <c r="C1664" s="88" t="s">
        <v>4491</v>
      </c>
      <c r="D1664" s="89" t="s">
        <v>4700</v>
      </c>
      <c r="E1664" s="95" t="s">
        <v>4664</v>
      </c>
      <c r="F1664" s="179">
        <f>IF(LOOKUP($J1664,RABAT!$A$6:$A$9,RABAT!$A$6:$A$9)=$J1664,LOOKUP($J1664,RABAT!$A$6:$A$9,RABAT!C$6:C$9),"---")</f>
        <v>0</v>
      </c>
      <c r="G1664" s="161" t="s">
        <v>4664</v>
      </c>
      <c r="H1664" s="117" t="s">
        <v>3115</v>
      </c>
      <c r="I1664" s="39" t="s">
        <v>1468</v>
      </c>
      <c r="J1664" s="40" t="s">
        <v>2365</v>
      </c>
      <c r="K1664" s="39" t="s">
        <v>2364</v>
      </c>
      <c r="M1664" s="7">
        <f t="shared" si="110"/>
        <v>0</v>
      </c>
    </row>
    <row r="1665" spans="1:13" ht="12.75" customHeight="1">
      <c r="A1665" s="7">
        <v>1842</v>
      </c>
      <c r="B1665" s="88" t="s">
        <v>858</v>
      </c>
      <c r="C1665" s="88" t="s">
        <v>4492</v>
      </c>
      <c r="D1665" s="89" t="s">
        <v>4700</v>
      </c>
      <c r="E1665" s="95" t="s">
        <v>4664</v>
      </c>
      <c r="F1665" s="179">
        <f>IF(LOOKUP($J1665,RABAT!$A$6:$A$9,RABAT!$A$6:$A$9)=$J1665,LOOKUP($J1665,RABAT!$A$6:$A$9,RABAT!C$6:C$9),"---")</f>
        <v>0</v>
      </c>
      <c r="G1665" s="161" t="s">
        <v>4664</v>
      </c>
      <c r="H1665" s="117" t="s">
        <v>3113</v>
      </c>
      <c r="I1665" s="39" t="s">
        <v>1468</v>
      </c>
      <c r="J1665" s="40" t="s">
        <v>2365</v>
      </c>
      <c r="K1665" s="39" t="s">
        <v>2364</v>
      </c>
      <c r="M1665" s="7">
        <f t="shared" si="110"/>
        <v>0</v>
      </c>
    </row>
    <row r="1666" spans="1:13" ht="12.75" customHeight="1">
      <c r="A1666" s="3">
        <v>1843</v>
      </c>
      <c r="B1666" s="88" t="s">
        <v>859</v>
      </c>
      <c r="C1666" s="88" t="s">
        <v>4493</v>
      </c>
      <c r="D1666" s="89" t="s">
        <v>4700</v>
      </c>
      <c r="E1666" s="95" t="s">
        <v>4664</v>
      </c>
      <c r="F1666" s="179">
        <f>IF(LOOKUP($J1666,RABAT!$A$6:$A$9,RABAT!$A$6:$A$9)=$J1666,LOOKUP($J1666,RABAT!$A$6:$A$9,RABAT!C$6:C$9),"---")</f>
        <v>0</v>
      </c>
      <c r="G1666" s="161" t="s">
        <v>4664</v>
      </c>
      <c r="H1666" s="117" t="s">
        <v>1215</v>
      </c>
      <c r="I1666" s="39" t="s">
        <v>1468</v>
      </c>
      <c r="J1666" s="40" t="s">
        <v>2365</v>
      </c>
      <c r="K1666" s="39" t="s">
        <v>2364</v>
      </c>
      <c r="M1666" s="7">
        <f t="shared" si="110"/>
        <v>0</v>
      </c>
    </row>
    <row r="1667" spans="1:13" ht="12.75" customHeight="1">
      <c r="A1667" s="7">
        <v>1844</v>
      </c>
      <c r="B1667" s="88" t="s">
        <v>860</v>
      </c>
      <c r="C1667" s="88" t="s">
        <v>4494</v>
      </c>
      <c r="D1667" s="89" t="s">
        <v>4700</v>
      </c>
      <c r="E1667" s="95" t="s">
        <v>4664</v>
      </c>
      <c r="F1667" s="179">
        <f>IF(LOOKUP($J1667,RABAT!$A$6:$A$9,RABAT!$A$6:$A$9)=$J1667,LOOKUP($J1667,RABAT!$A$6:$A$9,RABAT!C$6:C$9),"---")</f>
        <v>0</v>
      </c>
      <c r="G1667" s="161" t="s">
        <v>4664</v>
      </c>
      <c r="H1667" s="118" t="s">
        <v>1218</v>
      </c>
      <c r="I1667" s="67" t="s">
        <v>1468</v>
      </c>
      <c r="J1667" s="68" t="s">
        <v>2365</v>
      </c>
      <c r="K1667" s="67" t="s">
        <v>2364</v>
      </c>
      <c r="M1667" s="7">
        <f t="shared" ref="M1667:M1730" si="113">IF(H1667=H1666,1,0)</f>
        <v>0</v>
      </c>
    </row>
    <row r="1668" spans="1:13" s="3" customFormat="1" ht="12.75" customHeight="1">
      <c r="A1668" s="7">
        <v>1970</v>
      </c>
      <c r="B1668" s="129" t="s">
        <v>4678</v>
      </c>
      <c r="C1668" s="130" t="s">
        <v>58</v>
      </c>
      <c r="D1668" s="131" t="s">
        <v>4696</v>
      </c>
      <c r="E1668" s="132" t="s">
        <v>4683</v>
      </c>
      <c r="F1668" s="176" t="s">
        <v>4684</v>
      </c>
      <c r="G1668" s="133" t="s">
        <v>4685</v>
      </c>
      <c r="H1668" s="103" t="s">
        <v>4680</v>
      </c>
      <c r="I1668" s="103" t="s">
        <v>4681</v>
      </c>
      <c r="J1668" s="103" t="s">
        <v>4682</v>
      </c>
      <c r="K1668" s="103" t="s">
        <v>2363</v>
      </c>
      <c r="M1668" s="7">
        <f t="shared" si="113"/>
        <v>0</v>
      </c>
    </row>
    <row r="1669" spans="1:13" ht="12.75" customHeight="1">
      <c r="A1669" s="3">
        <v>1971</v>
      </c>
      <c r="B1669" s="39" t="s">
        <v>762</v>
      </c>
      <c r="C1669" s="39" t="s">
        <v>1059</v>
      </c>
      <c r="D1669" s="39" t="s">
        <v>4698</v>
      </c>
      <c r="E1669" s="113">
        <v>179</v>
      </c>
      <c r="F1669" s="177">
        <f>IF(LOOKUP($J1669,RABAT!$A$6:$A$9,RABAT!$A$6:$A$9)=$J1669,LOOKUP($J1669,RABAT!$A$6:$A$9,RABAT!C$6:C$9),"---")</f>
        <v>0</v>
      </c>
      <c r="G1669" s="41">
        <f t="shared" ref="G1669:G1690" si="114">CEILING(E1669-(E1669*F1669),0.1)</f>
        <v>179</v>
      </c>
      <c r="H1669" s="117" t="s">
        <v>763</v>
      </c>
      <c r="I1669" s="39" t="s">
        <v>2503</v>
      </c>
      <c r="J1669" s="40" t="s">
        <v>2365</v>
      </c>
      <c r="K1669" s="39" t="s">
        <v>2364</v>
      </c>
      <c r="M1669" s="7">
        <f t="shared" si="113"/>
        <v>0</v>
      </c>
    </row>
    <row r="1670" spans="1:13" ht="12.75" customHeight="1">
      <c r="A1670" s="7">
        <v>1972</v>
      </c>
      <c r="B1670" s="39" t="s">
        <v>764</v>
      </c>
      <c r="C1670" s="39" t="s">
        <v>1060</v>
      </c>
      <c r="D1670" s="39" t="s">
        <v>4698</v>
      </c>
      <c r="E1670" s="113">
        <v>216</v>
      </c>
      <c r="F1670" s="177">
        <f>IF(LOOKUP($J1670,RABAT!$A$6:$A$9,RABAT!$A$6:$A$9)=$J1670,LOOKUP($J1670,RABAT!$A$6:$A$9,RABAT!C$6:C$9),"---")</f>
        <v>0</v>
      </c>
      <c r="G1670" s="41">
        <f t="shared" si="114"/>
        <v>216</v>
      </c>
      <c r="H1670" s="117" t="s">
        <v>765</v>
      </c>
      <c r="I1670" s="39" t="s">
        <v>2503</v>
      </c>
      <c r="J1670" s="40" t="s">
        <v>2365</v>
      </c>
      <c r="K1670" s="39" t="s">
        <v>2364</v>
      </c>
      <c r="M1670" s="7">
        <f t="shared" si="113"/>
        <v>0</v>
      </c>
    </row>
    <row r="1671" spans="1:13" ht="12.75" customHeight="1">
      <c r="A1671" s="3">
        <v>1973</v>
      </c>
      <c r="B1671" s="39" t="s">
        <v>766</v>
      </c>
      <c r="C1671" s="39" t="s">
        <v>1061</v>
      </c>
      <c r="D1671" s="39" t="s">
        <v>4697</v>
      </c>
      <c r="E1671" s="113">
        <v>258</v>
      </c>
      <c r="F1671" s="177">
        <f>IF(LOOKUP($J1671,RABAT!$A$6:$A$9,RABAT!$A$6:$A$9)=$J1671,LOOKUP($J1671,RABAT!$A$6:$A$9,RABAT!C$6:C$9),"---")</f>
        <v>0</v>
      </c>
      <c r="G1671" s="41">
        <f t="shared" si="114"/>
        <v>258</v>
      </c>
      <c r="H1671" s="117" t="s">
        <v>5197</v>
      </c>
      <c r="I1671" s="39" t="s">
        <v>2503</v>
      </c>
      <c r="J1671" s="40" t="s">
        <v>2365</v>
      </c>
      <c r="K1671" s="39" t="s">
        <v>2364</v>
      </c>
      <c r="M1671" s="7">
        <f t="shared" si="113"/>
        <v>0</v>
      </c>
    </row>
    <row r="1672" spans="1:13" ht="12.75" customHeight="1">
      <c r="A1672" s="7">
        <v>1974</v>
      </c>
      <c r="B1672" s="39" t="s">
        <v>767</v>
      </c>
      <c r="C1672" s="39" t="s">
        <v>1062</v>
      </c>
      <c r="D1672" s="42" t="s">
        <v>4697</v>
      </c>
      <c r="E1672" s="113">
        <v>288</v>
      </c>
      <c r="F1672" s="177">
        <f>IF(LOOKUP($J1672,RABAT!$A$6:$A$9,RABAT!$A$6:$A$9)=$J1672,LOOKUP($J1672,RABAT!$A$6:$A$9,RABAT!C$6:C$9),"---")</f>
        <v>0</v>
      </c>
      <c r="G1672" s="41">
        <f t="shared" si="114"/>
        <v>288</v>
      </c>
      <c r="H1672" s="117" t="s">
        <v>5198</v>
      </c>
      <c r="I1672" s="39" t="s">
        <v>2503</v>
      </c>
      <c r="J1672" s="40" t="s">
        <v>2365</v>
      </c>
      <c r="K1672" s="39" t="s">
        <v>2364</v>
      </c>
      <c r="M1672" s="7">
        <f t="shared" si="113"/>
        <v>0</v>
      </c>
    </row>
    <row r="1673" spans="1:13" ht="12.75" customHeight="1">
      <c r="A1673" s="3">
        <v>1975</v>
      </c>
      <c r="B1673" s="39" t="s">
        <v>3540</v>
      </c>
      <c r="C1673" s="39" t="s">
        <v>1063</v>
      </c>
      <c r="D1673" s="39" t="s">
        <v>4697</v>
      </c>
      <c r="E1673" s="113">
        <v>346</v>
      </c>
      <c r="F1673" s="177">
        <f>IF(LOOKUP($J1673,RABAT!$A$6:$A$9,RABAT!$A$6:$A$9)=$J1673,LOOKUP($J1673,RABAT!$A$6:$A$9,RABAT!C$6:C$9),"---")</f>
        <v>0</v>
      </c>
      <c r="G1673" s="41">
        <f t="shared" si="114"/>
        <v>346</v>
      </c>
      <c r="H1673" s="117" t="s">
        <v>5199</v>
      </c>
      <c r="I1673" s="39" t="s">
        <v>2503</v>
      </c>
      <c r="J1673" s="40" t="s">
        <v>2365</v>
      </c>
      <c r="K1673" s="39" t="s">
        <v>2364</v>
      </c>
      <c r="M1673" s="7">
        <f t="shared" si="113"/>
        <v>0</v>
      </c>
    </row>
    <row r="1674" spans="1:13" ht="12.75" customHeight="1">
      <c r="A1674" s="7">
        <v>1976</v>
      </c>
      <c r="B1674" s="39" t="s">
        <v>3541</v>
      </c>
      <c r="C1674" s="39" t="s">
        <v>1064</v>
      </c>
      <c r="D1674" s="39" t="s">
        <v>4697</v>
      </c>
      <c r="E1674" s="113">
        <v>375</v>
      </c>
      <c r="F1674" s="177">
        <f>IF(LOOKUP($J1674,RABAT!$A$6:$A$9,RABAT!$A$6:$A$9)=$J1674,LOOKUP($J1674,RABAT!$A$6:$A$9,RABAT!C$6:C$9),"---")</f>
        <v>0</v>
      </c>
      <c r="G1674" s="41">
        <f t="shared" si="114"/>
        <v>375</v>
      </c>
      <c r="H1674" s="117" t="s">
        <v>5200</v>
      </c>
      <c r="I1674" s="39" t="s">
        <v>2503</v>
      </c>
      <c r="J1674" s="40" t="s">
        <v>2365</v>
      </c>
      <c r="K1674" s="39" t="s">
        <v>2364</v>
      </c>
      <c r="M1674" s="7">
        <f t="shared" si="113"/>
        <v>0</v>
      </c>
    </row>
    <row r="1675" spans="1:13" ht="12.75" customHeight="1">
      <c r="A1675" s="3">
        <v>1977</v>
      </c>
      <c r="B1675" s="39" t="s">
        <v>3542</v>
      </c>
      <c r="C1675" s="39" t="s">
        <v>1065</v>
      </c>
      <c r="D1675" s="39" t="s">
        <v>4697</v>
      </c>
      <c r="E1675" s="113">
        <v>420</v>
      </c>
      <c r="F1675" s="177">
        <f>IF(LOOKUP($J1675,RABAT!$A$6:$A$9,RABAT!$A$6:$A$9)=$J1675,LOOKUP($J1675,RABAT!$A$6:$A$9,RABAT!C$6:C$9),"---")</f>
        <v>0</v>
      </c>
      <c r="G1675" s="41">
        <f t="shared" si="114"/>
        <v>420</v>
      </c>
      <c r="H1675" s="117" t="s">
        <v>5201</v>
      </c>
      <c r="I1675" s="39" t="s">
        <v>2503</v>
      </c>
      <c r="J1675" s="40" t="s">
        <v>2365</v>
      </c>
      <c r="K1675" s="39" t="s">
        <v>2364</v>
      </c>
      <c r="M1675" s="7">
        <f t="shared" si="113"/>
        <v>0</v>
      </c>
    </row>
    <row r="1676" spans="1:13" ht="12.75" customHeight="1">
      <c r="A1676" s="7">
        <v>1978</v>
      </c>
      <c r="B1676" s="39" t="s">
        <v>3543</v>
      </c>
      <c r="C1676" s="39" t="s">
        <v>1066</v>
      </c>
      <c r="D1676" s="42" t="s">
        <v>4698</v>
      </c>
      <c r="E1676" s="113">
        <v>635</v>
      </c>
      <c r="F1676" s="177">
        <f>IF(LOOKUP($J1676,RABAT!$A$6:$A$9,RABAT!$A$6:$A$9)=$J1676,LOOKUP($J1676,RABAT!$A$6:$A$9,RABAT!C$6:C$9),"---")</f>
        <v>0</v>
      </c>
      <c r="G1676" s="41">
        <f t="shared" si="114"/>
        <v>635</v>
      </c>
      <c r="H1676" s="117" t="s">
        <v>5202</v>
      </c>
      <c r="I1676" s="39" t="s">
        <v>2503</v>
      </c>
      <c r="J1676" s="40" t="s">
        <v>2365</v>
      </c>
      <c r="K1676" s="39" t="s">
        <v>2364</v>
      </c>
      <c r="M1676" s="7">
        <f t="shared" si="113"/>
        <v>0</v>
      </c>
    </row>
    <row r="1677" spans="1:13" ht="12.75" customHeight="1">
      <c r="A1677" s="3">
        <v>1979</v>
      </c>
      <c r="B1677" s="39" t="s">
        <v>3544</v>
      </c>
      <c r="C1677" s="39" t="s">
        <v>1067</v>
      </c>
      <c r="D1677" s="42" t="s">
        <v>4698</v>
      </c>
      <c r="E1677" s="113">
        <v>781</v>
      </c>
      <c r="F1677" s="177">
        <f>IF(LOOKUP($J1677,RABAT!$A$6:$A$9,RABAT!$A$6:$A$9)=$J1677,LOOKUP($J1677,RABAT!$A$6:$A$9,RABAT!C$6:C$9),"---")</f>
        <v>0</v>
      </c>
      <c r="G1677" s="41">
        <f t="shared" si="114"/>
        <v>781</v>
      </c>
      <c r="H1677" s="117" t="s">
        <v>5203</v>
      </c>
      <c r="I1677" s="39" t="s">
        <v>2503</v>
      </c>
      <c r="J1677" s="40" t="s">
        <v>2365</v>
      </c>
      <c r="K1677" s="39" t="s">
        <v>2364</v>
      </c>
      <c r="M1677" s="7">
        <f t="shared" si="113"/>
        <v>0</v>
      </c>
    </row>
    <row r="1678" spans="1:13" ht="12.75" customHeight="1">
      <c r="A1678" s="7">
        <v>1980</v>
      </c>
      <c r="B1678" s="39" t="s">
        <v>3545</v>
      </c>
      <c r="C1678" s="39" t="s">
        <v>1066</v>
      </c>
      <c r="D1678" s="39" t="s">
        <v>4697</v>
      </c>
      <c r="E1678" s="113">
        <v>579</v>
      </c>
      <c r="F1678" s="177">
        <f>IF(LOOKUP($J1678,RABAT!$A$6:$A$9,RABAT!$A$6:$A$9)=$J1678,LOOKUP($J1678,RABAT!$A$6:$A$9,RABAT!C$6:C$9),"---")</f>
        <v>0</v>
      </c>
      <c r="G1678" s="41">
        <f t="shared" si="114"/>
        <v>579</v>
      </c>
      <c r="H1678" s="117" t="s">
        <v>5202</v>
      </c>
      <c r="I1678" s="39" t="s">
        <v>2503</v>
      </c>
      <c r="J1678" s="40" t="s">
        <v>2365</v>
      </c>
      <c r="K1678" s="39" t="s">
        <v>2364</v>
      </c>
      <c r="M1678" s="7">
        <f t="shared" si="113"/>
        <v>0</v>
      </c>
    </row>
    <row r="1679" spans="1:13" ht="12.75" customHeight="1">
      <c r="A1679" s="3">
        <v>1981</v>
      </c>
      <c r="B1679" s="39" t="s">
        <v>3546</v>
      </c>
      <c r="C1679" s="39" t="s">
        <v>1067</v>
      </c>
      <c r="D1679" s="39" t="s">
        <v>4697</v>
      </c>
      <c r="E1679" s="113">
        <v>712</v>
      </c>
      <c r="F1679" s="177">
        <f>IF(LOOKUP($J1679,RABAT!$A$6:$A$9,RABAT!$A$6:$A$9)=$J1679,LOOKUP($J1679,RABAT!$A$6:$A$9,RABAT!C$6:C$9),"---")</f>
        <v>0</v>
      </c>
      <c r="G1679" s="41">
        <f t="shared" si="114"/>
        <v>712</v>
      </c>
      <c r="H1679" s="117" t="s">
        <v>5203</v>
      </c>
      <c r="I1679" s="39" t="s">
        <v>2503</v>
      </c>
      <c r="J1679" s="40" t="s">
        <v>2365</v>
      </c>
      <c r="K1679" s="39" t="s">
        <v>2364</v>
      </c>
      <c r="M1679" s="7">
        <f t="shared" si="113"/>
        <v>0</v>
      </c>
    </row>
    <row r="1680" spans="1:13" ht="12.75" customHeight="1">
      <c r="A1680" s="7">
        <v>1982</v>
      </c>
      <c r="B1680" s="39" t="s">
        <v>3547</v>
      </c>
      <c r="C1680" s="39" t="s">
        <v>1068</v>
      </c>
      <c r="D1680" s="39" t="s">
        <v>4697</v>
      </c>
      <c r="E1680" s="113">
        <v>712</v>
      </c>
      <c r="F1680" s="177">
        <f>IF(LOOKUP($J1680,RABAT!$A$6:$A$9,RABAT!$A$6:$A$9)=$J1680,LOOKUP($J1680,RABAT!$A$6:$A$9,RABAT!C$6:C$9),"---")</f>
        <v>0</v>
      </c>
      <c r="G1680" s="41">
        <f t="shared" si="114"/>
        <v>712</v>
      </c>
      <c r="H1680" s="117" t="s">
        <v>5204</v>
      </c>
      <c r="I1680" s="39" t="s">
        <v>2503</v>
      </c>
      <c r="J1680" s="40" t="s">
        <v>2365</v>
      </c>
      <c r="K1680" s="39" t="s">
        <v>2364</v>
      </c>
      <c r="M1680" s="7">
        <f t="shared" si="113"/>
        <v>0</v>
      </c>
    </row>
    <row r="1681" spans="1:13" ht="12.75" customHeight="1">
      <c r="A1681" s="3">
        <v>1983</v>
      </c>
      <c r="B1681" s="39" t="s">
        <v>3549</v>
      </c>
      <c r="C1681" s="39" t="s">
        <v>1069</v>
      </c>
      <c r="D1681" s="42" t="s">
        <v>4697</v>
      </c>
      <c r="E1681" s="113">
        <v>996</v>
      </c>
      <c r="F1681" s="177">
        <f>IF(LOOKUP($J1681,RABAT!$A$6:$A$9,RABAT!$A$6:$A$9)=$J1681,LOOKUP($J1681,RABAT!$A$6:$A$9,RABAT!C$6:C$9),"---")</f>
        <v>0</v>
      </c>
      <c r="G1681" s="41">
        <f t="shared" si="114"/>
        <v>996</v>
      </c>
      <c r="H1681" s="117" t="s">
        <v>3548</v>
      </c>
      <c r="I1681" s="39" t="s">
        <v>2503</v>
      </c>
      <c r="J1681" s="40" t="s">
        <v>2365</v>
      </c>
      <c r="K1681" s="39" t="s">
        <v>2364</v>
      </c>
      <c r="M1681" s="7">
        <f t="shared" si="113"/>
        <v>0</v>
      </c>
    </row>
    <row r="1682" spans="1:13" ht="12.75" customHeight="1">
      <c r="A1682" s="7">
        <v>1984</v>
      </c>
      <c r="B1682" s="39" t="s">
        <v>3550</v>
      </c>
      <c r="C1682" s="39" t="s">
        <v>1070</v>
      </c>
      <c r="D1682" s="42" t="s">
        <v>4697</v>
      </c>
      <c r="E1682" s="113">
        <v>1227</v>
      </c>
      <c r="F1682" s="177">
        <f>IF(LOOKUP($J1682,RABAT!$A$6:$A$9,RABAT!$A$6:$A$9)=$J1682,LOOKUP($J1682,RABAT!$A$6:$A$9,RABAT!C$6:C$9),"---")</f>
        <v>0</v>
      </c>
      <c r="G1682" s="41">
        <f t="shared" si="114"/>
        <v>1227</v>
      </c>
      <c r="H1682" s="117" t="s">
        <v>5194</v>
      </c>
      <c r="I1682" s="39" t="s">
        <v>2503</v>
      </c>
      <c r="J1682" s="40" t="s">
        <v>2365</v>
      </c>
      <c r="K1682" s="39" t="s">
        <v>2364</v>
      </c>
      <c r="M1682" s="7">
        <f t="shared" si="113"/>
        <v>0</v>
      </c>
    </row>
    <row r="1683" spans="1:13" ht="12.75" customHeight="1">
      <c r="A1683" s="3">
        <v>1985</v>
      </c>
      <c r="B1683" s="39" t="s">
        <v>3551</v>
      </c>
      <c r="C1683" s="39" t="s">
        <v>1071</v>
      </c>
      <c r="D1683" s="42" t="s">
        <v>4697</v>
      </c>
      <c r="E1683" s="113">
        <v>1227</v>
      </c>
      <c r="F1683" s="177">
        <f>IF(LOOKUP($J1683,RABAT!$A$6:$A$9,RABAT!$A$6:$A$9)=$J1683,LOOKUP($J1683,RABAT!$A$6:$A$9,RABAT!C$6:C$9),"---")</f>
        <v>0</v>
      </c>
      <c r="G1683" s="41">
        <f t="shared" si="114"/>
        <v>1227</v>
      </c>
      <c r="H1683" s="117" t="s">
        <v>5205</v>
      </c>
      <c r="I1683" s="39" t="s">
        <v>2503</v>
      </c>
      <c r="J1683" s="40" t="s">
        <v>2365</v>
      </c>
      <c r="K1683" s="39" t="s">
        <v>2364</v>
      </c>
      <c r="M1683" s="7">
        <f t="shared" si="113"/>
        <v>0</v>
      </c>
    </row>
    <row r="1684" spans="1:13" ht="12.75" customHeight="1">
      <c r="A1684" s="7">
        <v>1986</v>
      </c>
      <c r="B1684" s="39" t="s">
        <v>3552</v>
      </c>
      <c r="C1684" s="39" t="s">
        <v>3553</v>
      </c>
      <c r="D1684" s="42" t="s">
        <v>4697</v>
      </c>
      <c r="E1684" s="113">
        <v>1775</v>
      </c>
      <c r="F1684" s="177">
        <f>IF(LOOKUP($J1684,RABAT!$A$6:$A$9,RABAT!$A$6:$A$9)=$J1684,LOOKUP($J1684,RABAT!$A$6:$A$9,RABAT!C$6:C$9),"---")</f>
        <v>0</v>
      </c>
      <c r="G1684" s="41">
        <f t="shared" si="114"/>
        <v>1775</v>
      </c>
      <c r="H1684" s="117" t="s">
        <v>5195</v>
      </c>
      <c r="I1684" s="39" t="s">
        <v>2503</v>
      </c>
      <c r="J1684" s="40" t="s">
        <v>2365</v>
      </c>
      <c r="K1684" s="39" t="s">
        <v>2364</v>
      </c>
      <c r="M1684" s="7">
        <f t="shared" si="113"/>
        <v>0</v>
      </c>
    </row>
    <row r="1685" spans="1:13" ht="12.75" customHeight="1">
      <c r="A1685" s="3">
        <v>1987</v>
      </c>
      <c r="B1685" s="39" t="s">
        <v>3554</v>
      </c>
      <c r="C1685" s="39" t="s">
        <v>3555</v>
      </c>
      <c r="D1685" s="42" t="s">
        <v>4697</v>
      </c>
      <c r="E1685" s="113">
        <v>1775</v>
      </c>
      <c r="F1685" s="177">
        <f>IF(LOOKUP($J1685,RABAT!$A$6:$A$9,RABAT!$A$6:$A$9)=$J1685,LOOKUP($J1685,RABAT!$A$6:$A$9,RABAT!C$6:C$9),"---")</f>
        <v>0</v>
      </c>
      <c r="G1685" s="41">
        <f t="shared" si="114"/>
        <v>1775</v>
      </c>
      <c r="H1685" s="117" t="s">
        <v>5196</v>
      </c>
      <c r="I1685" s="39" t="s">
        <v>2503</v>
      </c>
      <c r="J1685" s="40" t="s">
        <v>2365</v>
      </c>
      <c r="K1685" s="39" t="s">
        <v>2364</v>
      </c>
      <c r="M1685" s="7">
        <f t="shared" si="113"/>
        <v>0</v>
      </c>
    </row>
    <row r="1686" spans="1:13" ht="12.75" customHeight="1">
      <c r="A1686" s="7">
        <v>1988</v>
      </c>
      <c r="B1686" s="39" t="s">
        <v>3556</v>
      </c>
      <c r="C1686" s="39" t="s">
        <v>3557</v>
      </c>
      <c r="D1686" s="42" t="s">
        <v>4697</v>
      </c>
      <c r="E1686" s="113">
        <v>2252</v>
      </c>
      <c r="F1686" s="177">
        <f>IF(LOOKUP($J1686,RABAT!$A$6:$A$9,RABAT!$A$6:$A$9)=$J1686,LOOKUP($J1686,RABAT!$A$6:$A$9,RABAT!C$6:C$9),"---")</f>
        <v>0</v>
      </c>
      <c r="G1686" s="41">
        <f t="shared" si="114"/>
        <v>2252</v>
      </c>
      <c r="H1686" s="117" t="s">
        <v>5206</v>
      </c>
      <c r="I1686" s="39" t="s">
        <v>2503</v>
      </c>
      <c r="J1686" s="40" t="s">
        <v>2365</v>
      </c>
      <c r="K1686" s="39" t="s">
        <v>2364</v>
      </c>
      <c r="M1686" s="7">
        <f t="shared" si="113"/>
        <v>0</v>
      </c>
    </row>
    <row r="1687" spans="1:13" ht="12.75" customHeight="1">
      <c r="A1687" s="3">
        <v>1989</v>
      </c>
      <c r="B1687" s="39" t="s">
        <v>3558</v>
      </c>
      <c r="C1687" s="39" t="s">
        <v>3559</v>
      </c>
      <c r="D1687" s="42" t="s">
        <v>4697</v>
      </c>
      <c r="E1687" s="113">
        <v>2252</v>
      </c>
      <c r="F1687" s="177">
        <f>IF(LOOKUP($J1687,RABAT!$A$6:$A$9,RABAT!$A$6:$A$9)=$J1687,LOOKUP($J1687,RABAT!$A$6:$A$9,RABAT!C$6:C$9),"---")</f>
        <v>0</v>
      </c>
      <c r="G1687" s="41">
        <f t="shared" si="114"/>
        <v>2252</v>
      </c>
      <c r="H1687" s="117" t="s">
        <v>5207</v>
      </c>
      <c r="I1687" s="39" t="s">
        <v>2503</v>
      </c>
      <c r="J1687" s="40" t="s">
        <v>2365</v>
      </c>
      <c r="K1687" s="39" t="s">
        <v>2364</v>
      </c>
      <c r="M1687" s="7">
        <f t="shared" si="113"/>
        <v>0</v>
      </c>
    </row>
    <row r="1688" spans="1:13" ht="12.75" customHeight="1">
      <c r="A1688" s="7">
        <v>1990</v>
      </c>
      <c r="B1688" s="39" t="s">
        <v>3560</v>
      </c>
      <c r="C1688" s="39" t="s">
        <v>3561</v>
      </c>
      <c r="D1688" s="42" t="s">
        <v>4697</v>
      </c>
      <c r="E1688" s="113">
        <v>3290</v>
      </c>
      <c r="F1688" s="177">
        <f>IF(LOOKUP($J1688,RABAT!$A$6:$A$9,RABAT!$A$6:$A$9)=$J1688,LOOKUP($J1688,RABAT!$A$6:$A$9,RABAT!C$6:C$9),"---")</f>
        <v>0</v>
      </c>
      <c r="G1688" s="41">
        <f t="shared" si="114"/>
        <v>3290</v>
      </c>
      <c r="H1688" s="117" t="s">
        <v>5208</v>
      </c>
      <c r="I1688" s="39" t="s">
        <v>2503</v>
      </c>
      <c r="J1688" s="40" t="s">
        <v>2365</v>
      </c>
      <c r="K1688" s="39" t="s">
        <v>2364</v>
      </c>
      <c r="M1688" s="7">
        <f t="shared" si="113"/>
        <v>0</v>
      </c>
    </row>
    <row r="1689" spans="1:13" ht="12.75" customHeight="1">
      <c r="A1689" s="3">
        <v>1991</v>
      </c>
      <c r="B1689" s="39" t="s">
        <v>3562</v>
      </c>
      <c r="C1689" s="39" t="s">
        <v>3563</v>
      </c>
      <c r="D1689" s="42" t="s">
        <v>4698</v>
      </c>
      <c r="E1689" s="113">
        <v>6527</v>
      </c>
      <c r="F1689" s="177">
        <f>IF(LOOKUP($J1689,RABAT!$A$6:$A$9,RABAT!$A$6:$A$9)=$J1689,LOOKUP($J1689,RABAT!$A$6:$A$9,RABAT!C$6:C$9),"---")</f>
        <v>0</v>
      </c>
      <c r="G1689" s="41">
        <f t="shared" si="114"/>
        <v>6527</v>
      </c>
      <c r="H1689" s="117" t="s">
        <v>2514</v>
      </c>
      <c r="I1689" s="39" t="s">
        <v>2503</v>
      </c>
      <c r="J1689" s="40" t="s">
        <v>2365</v>
      </c>
      <c r="K1689" s="39" t="s">
        <v>2364</v>
      </c>
      <c r="M1689" s="7">
        <f t="shared" si="113"/>
        <v>0</v>
      </c>
    </row>
    <row r="1690" spans="1:13" ht="12.75" customHeight="1">
      <c r="A1690" s="7">
        <v>1992</v>
      </c>
      <c r="B1690" s="39" t="s">
        <v>3564</v>
      </c>
      <c r="C1690" s="39" t="s">
        <v>3565</v>
      </c>
      <c r="D1690" s="42" t="s">
        <v>4698</v>
      </c>
      <c r="E1690" s="113">
        <v>7427</v>
      </c>
      <c r="F1690" s="177">
        <f>IF(LOOKUP($J1690,RABAT!$A$6:$A$9,RABAT!$A$6:$A$9)=$J1690,LOOKUP($J1690,RABAT!$A$6:$A$9,RABAT!C$6:C$9),"---")</f>
        <v>0</v>
      </c>
      <c r="G1690" s="41">
        <f t="shared" si="114"/>
        <v>7427</v>
      </c>
      <c r="H1690" s="118" t="s">
        <v>2517</v>
      </c>
      <c r="I1690" s="67" t="s">
        <v>2503</v>
      </c>
      <c r="J1690" s="68" t="s">
        <v>2365</v>
      </c>
      <c r="K1690" s="67" t="s">
        <v>2364</v>
      </c>
      <c r="M1690" s="7">
        <f t="shared" si="113"/>
        <v>0</v>
      </c>
    </row>
    <row r="1691" spans="1:13" s="3" customFormat="1" ht="12.75" customHeight="1">
      <c r="A1691" s="3">
        <v>1993</v>
      </c>
      <c r="B1691" s="129" t="s">
        <v>4678</v>
      </c>
      <c r="C1691" s="130" t="s">
        <v>57</v>
      </c>
      <c r="D1691" s="131" t="s">
        <v>4696</v>
      </c>
      <c r="E1691" s="132" t="s">
        <v>4683</v>
      </c>
      <c r="F1691" s="176" t="s">
        <v>4684</v>
      </c>
      <c r="G1691" s="133" t="s">
        <v>4685</v>
      </c>
      <c r="H1691" s="103" t="s">
        <v>4680</v>
      </c>
      <c r="I1691" s="103" t="s">
        <v>4681</v>
      </c>
      <c r="J1691" s="103" t="s">
        <v>4682</v>
      </c>
      <c r="K1691" s="103" t="s">
        <v>2363</v>
      </c>
      <c r="M1691" s="7">
        <f t="shared" si="113"/>
        <v>0</v>
      </c>
    </row>
    <row r="1692" spans="1:13" s="3" customFormat="1" ht="12.75" customHeight="1">
      <c r="A1692" s="7">
        <v>1994</v>
      </c>
      <c r="B1692" s="42" t="s">
        <v>2536</v>
      </c>
      <c r="C1692" s="39" t="s">
        <v>4581</v>
      </c>
      <c r="D1692" s="42" t="s">
        <v>4698</v>
      </c>
      <c r="E1692" s="113">
        <v>17691</v>
      </c>
      <c r="F1692" s="177">
        <f>IF(LOOKUP($J1692,RABAT!$A$6:$A$9,RABAT!$A$6:$A$9)=$J1692,LOOKUP($J1692,RABAT!$A$6:$A$9,RABAT!C$6:C$9),"---")</f>
        <v>0</v>
      </c>
      <c r="G1692" s="41">
        <f>CEILING(E1692-(E1692*F1692),0.1)</f>
        <v>17691</v>
      </c>
      <c r="H1692" s="125" t="s">
        <v>1055</v>
      </c>
      <c r="I1692" s="109" t="s">
        <v>1056</v>
      </c>
      <c r="J1692" s="80" t="s">
        <v>2365</v>
      </c>
      <c r="K1692" s="74" t="s">
        <v>2364</v>
      </c>
      <c r="M1692" s="7">
        <f t="shared" si="113"/>
        <v>0</v>
      </c>
    </row>
    <row r="1693" spans="1:13" ht="12.75" customHeight="1">
      <c r="A1693" s="3">
        <v>1995</v>
      </c>
      <c r="B1693" s="39" t="s">
        <v>2518</v>
      </c>
      <c r="C1693" s="39" t="s">
        <v>4584</v>
      </c>
      <c r="D1693" s="39" t="s">
        <v>4698</v>
      </c>
      <c r="E1693" s="113">
        <v>12002</v>
      </c>
      <c r="F1693" s="177">
        <f>IF(LOOKUP($J1693,RABAT!$A$6:$A$9,RABAT!$A$6:$A$9)=$J1693,LOOKUP($J1693,RABAT!$A$6:$A$9,RABAT!C$6:C$9),"---")</f>
        <v>0</v>
      </c>
      <c r="G1693" s="41">
        <f>CEILING(E1693-(E1693*F1693),0.1)</f>
        <v>12002</v>
      </c>
      <c r="H1693" s="117" t="s">
        <v>2519</v>
      </c>
      <c r="I1693" s="39" t="s">
        <v>2520</v>
      </c>
      <c r="J1693" s="40" t="s">
        <v>2365</v>
      </c>
      <c r="K1693" s="39" t="s">
        <v>2364</v>
      </c>
      <c r="M1693" s="7">
        <f t="shared" si="113"/>
        <v>0</v>
      </c>
    </row>
    <row r="1694" spans="1:13" ht="12.75" customHeight="1">
      <c r="A1694" s="7">
        <v>1996</v>
      </c>
      <c r="B1694" s="39" t="s">
        <v>2521</v>
      </c>
      <c r="C1694" s="39" t="s">
        <v>4583</v>
      </c>
      <c r="D1694" s="39" t="s">
        <v>4698</v>
      </c>
      <c r="E1694" s="113">
        <v>12002</v>
      </c>
      <c r="F1694" s="177">
        <f>IF(LOOKUP($J1694,RABAT!$A$6:$A$9,RABAT!$A$6:$A$9)=$J1694,LOOKUP($J1694,RABAT!$A$6:$A$9,RABAT!C$6:C$9),"---")</f>
        <v>0</v>
      </c>
      <c r="G1694" s="41">
        <f>CEILING(E1694-(E1694*F1694),0.1)</f>
        <v>12002</v>
      </c>
      <c r="H1694" s="117" t="s">
        <v>2522</v>
      </c>
      <c r="I1694" s="39" t="s">
        <v>2520</v>
      </c>
      <c r="J1694" s="40" t="s">
        <v>2365</v>
      </c>
      <c r="K1694" s="39" t="s">
        <v>2364</v>
      </c>
      <c r="M1694" s="7">
        <f t="shared" si="113"/>
        <v>0</v>
      </c>
    </row>
    <row r="1695" spans="1:13" ht="12.75" customHeight="1">
      <c r="A1695" s="3">
        <v>1997</v>
      </c>
      <c r="B1695" s="39" t="s">
        <v>2523</v>
      </c>
      <c r="C1695" s="39" t="s">
        <v>4582</v>
      </c>
      <c r="D1695" s="39" t="s">
        <v>4698</v>
      </c>
      <c r="E1695" s="113">
        <v>17690</v>
      </c>
      <c r="F1695" s="177">
        <f>IF(LOOKUP($J1695,RABAT!$A$6:$A$9,RABAT!$A$6:$A$9)=$J1695,LOOKUP($J1695,RABAT!$A$6:$A$9,RABAT!C$6:C$9),"---")</f>
        <v>0</v>
      </c>
      <c r="G1695" s="41">
        <f>CEILING(E1695-(E1695*F1695),0.1)</f>
        <v>17690</v>
      </c>
      <c r="H1695" s="117" t="s">
        <v>2524</v>
      </c>
      <c r="I1695" s="39" t="s">
        <v>2520</v>
      </c>
      <c r="J1695" s="40" t="s">
        <v>2365</v>
      </c>
      <c r="K1695" s="39" t="s">
        <v>2364</v>
      </c>
      <c r="M1695" s="7">
        <f t="shared" si="113"/>
        <v>0</v>
      </c>
    </row>
    <row r="1696" spans="1:13" ht="12.75" customHeight="1">
      <c r="A1696" s="7">
        <v>1998</v>
      </c>
      <c r="B1696" s="39" t="s">
        <v>2525</v>
      </c>
      <c r="C1696" s="39" t="s">
        <v>2366</v>
      </c>
      <c r="D1696" s="39" t="s">
        <v>4698</v>
      </c>
      <c r="E1696" s="94" t="s">
        <v>4664</v>
      </c>
      <c r="F1696" s="177">
        <f>IF(LOOKUP($J1696,RABAT!$A$6:$A$9,RABAT!$A$6:$A$9)=$J1696,LOOKUP($J1696,RABAT!$A$6:$A$9,RABAT!C$6:C$9),"---")</f>
        <v>0</v>
      </c>
      <c r="G1696" s="41" t="s">
        <v>4664</v>
      </c>
      <c r="H1696" s="117" t="s">
        <v>2526</v>
      </c>
      <c r="I1696" s="39" t="s">
        <v>2520</v>
      </c>
      <c r="J1696" s="40" t="s">
        <v>2365</v>
      </c>
      <c r="K1696" s="39" t="s">
        <v>2364</v>
      </c>
      <c r="M1696" s="7">
        <f t="shared" si="113"/>
        <v>0</v>
      </c>
    </row>
    <row r="1697" spans="1:13" ht="12.75" customHeight="1">
      <c r="A1697" s="3">
        <v>1999</v>
      </c>
      <c r="B1697" s="39" t="s">
        <v>2527</v>
      </c>
      <c r="C1697" s="39" t="s">
        <v>2528</v>
      </c>
      <c r="D1697" s="42" t="s">
        <v>4700</v>
      </c>
      <c r="E1697" s="94" t="s">
        <v>4664</v>
      </c>
      <c r="F1697" s="177">
        <f>IF(LOOKUP($J1697,RABAT!$A$6:$A$9,RABAT!$A$6:$A$9)=$J1697,LOOKUP($J1697,RABAT!$A$6:$A$9,RABAT!C$6:C$9),"---")</f>
        <v>0</v>
      </c>
      <c r="G1697" s="41" t="s">
        <v>4664</v>
      </c>
      <c r="H1697" s="117" t="s">
        <v>2529</v>
      </c>
      <c r="I1697" s="39" t="s">
        <v>2530</v>
      </c>
      <c r="J1697" s="40" t="s">
        <v>2365</v>
      </c>
      <c r="K1697" s="39" t="s">
        <v>2364</v>
      </c>
      <c r="M1697" s="7">
        <f t="shared" si="113"/>
        <v>0</v>
      </c>
    </row>
    <row r="1698" spans="1:13" ht="12.75" customHeight="1">
      <c r="A1698" s="7">
        <v>2000</v>
      </c>
      <c r="B1698" s="39" t="s">
        <v>2531</v>
      </c>
      <c r="C1698" s="39" t="s">
        <v>2532</v>
      </c>
      <c r="D1698" s="42" t="s">
        <v>4700</v>
      </c>
      <c r="E1698" s="94" t="s">
        <v>4664</v>
      </c>
      <c r="F1698" s="177">
        <f>IF(LOOKUP($J1698,RABAT!$A$6:$A$9,RABAT!$A$6:$A$9)=$J1698,LOOKUP($J1698,RABAT!$A$6:$A$9,RABAT!C$6:C$9),"---")</f>
        <v>0</v>
      </c>
      <c r="G1698" s="41" t="s">
        <v>4664</v>
      </c>
      <c r="H1698" s="117" t="s">
        <v>1185</v>
      </c>
      <c r="I1698" s="39" t="s">
        <v>2530</v>
      </c>
      <c r="J1698" s="40" t="s">
        <v>2365</v>
      </c>
      <c r="K1698" s="39" t="s">
        <v>2364</v>
      </c>
      <c r="M1698" s="7">
        <f t="shared" si="113"/>
        <v>0</v>
      </c>
    </row>
    <row r="1699" spans="1:13" ht="12.75" customHeight="1">
      <c r="A1699" s="3">
        <v>2001</v>
      </c>
      <c r="B1699" s="39" t="s">
        <v>2533</v>
      </c>
      <c r="C1699" s="39" t="s">
        <v>2534</v>
      </c>
      <c r="D1699" s="42" t="s">
        <v>4700</v>
      </c>
      <c r="E1699" s="94" t="s">
        <v>4664</v>
      </c>
      <c r="F1699" s="177">
        <f>IF(LOOKUP($J1699,RABAT!$A$6:$A$9,RABAT!$A$6:$A$9)=$J1699,LOOKUP($J1699,RABAT!$A$6:$A$9,RABAT!C$6:C$9),"---")</f>
        <v>0</v>
      </c>
      <c r="G1699" s="41" t="s">
        <v>4664</v>
      </c>
      <c r="H1699" s="118" t="s">
        <v>2535</v>
      </c>
      <c r="I1699" s="67" t="s">
        <v>2530</v>
      </c>
      <c r="J1699" s="68" t="s">
        <v>2365</v>
      </c>
      <c r="K1699" s="67" t="s">
        <v>2364</v>
      </c>
      <c r="M1699" s="7">
        <f t="shared" si="113"/>
        <v>0</v>
      </c>
    </row>
    <row r="1700" spans="1:13" s="3" customFormat="1" ht="12.75" customHeight="1">
      <c r="A1700" s="7">
        <v>2002</v>
      </c>
      <c r="B1700" s="129" t="s">
        <v>4678</v>
      </c>
      <c r="C1700" s="130" t="s">
        <v>59</v>
      </c>
      <c r="D1700" s="131" t="s">
        <v>4696</v>
      </c>
      <c r="E1700" s="132" t="s">
        <v>4683</v>
      </c>
      <c r="F1700" s="176" t="s">
        <v>4684</v>
      </c>
      <c r="G1700" s="133" t="s">
        <v>4685</v>
      </c>
      <c r="H1700" s="103" t="s">
        <v>4680</v>
      </c>
      <c r="I1700" s="103" t="s">
        <v>4681</v>
      </c>
      <c r="J1700" s="103" t="s">
        <v>4682</v>
      </c>
      <c r="K1700" s="103" t="s">
        <v>2363</v>
      </c>
      <c r="M1700" s="7">
        <f t="shared" si="113"/>
        <v>0</v>
      </c>
    </row>
    <row r="1701" spans="1:13" ht="12.75" customHeight="1">
      <c r="A1701" s="3">
        <v>2003</v>
      </c>
      <c r="B1701" s="39" t="s">
        <v>2501</v>
      </c>
      <c r="C1701" s="39" t="s">
        <v>2502</v>
      </c>
      <c r="D1701" s="39" t="s">
        <v>4698</v>
      </c>
      <c r="E1701" s="113">
        <v>2252</v>
      </c>
      <c r="F1701" s="177">
        <f>IF(LOOKUP($J1701,RABAT!$A$6:$A$9,RABAT!$A$6:$A$9)=$J1701,LOOKUP($J1701,RABAT!$A$6:$A$9,RABAT!C$6:C$9),"---")</f>
        <v>0</v>
      </c>
      <c r="G1701" s="41">
        <f t="shared" ref="G1701:G1707" si="115">CEILING(E1701-(E1701*F1701),0.1)</f>
        <v>2252</v>
      </c>
      <c r="H1701" s="117" t="s">
        <v>5195</v>
      </c>
      <c r="I1701" s="39" t="s">
        <v>2503</v>
      </c>
      <c r="J1701" s="40" t="s">
        <v>2365</v>
      </c>
      <c r="K1701" s="39" t="s">
        <v>2364</v>
      </c>
      <c r="M1701" s="7">
        <f t="shared" si="113"/>
        <v>0</v>
      </c>
    </row>
    <row r="1702" spans="1:13" ht="12.75" customHeight="1">
      <c r="A1702" s="7">
        <v>2004</v>
      </c>
      <c r="B1702" s="39" t="s">
        <v>2504</v>
      </c>
      <c r="C1702" s="39" t="s">
        <v>2505</v>
      </c>
      <c r="D1702" s="42" t="s">
        <v>4697</v>
      </c>
      <c r="E1702" s="113">
        <v>2252</v>
      </c>
      <c r="F1702" s="177">
        <f>IF(LOOKUP($J1702,RABAT!$A$6:$A$9,RABAT!$A$6:$A$9)=$J1702,LOOKUP($J1702,RABAT!$A$6:$A$9,RABAT!C$6:C$9),"---")</f>
        <v>0</v>
      </c>
      <c r="G1702" s="41">
        <f t="shared" si="115"/>
        <v>2252</v>
      </c>
      <c r="H1702" s="117" t="s">
        <v>5196</v>
      </c>
      <c r="I1702" s="39" t="s">
        <v>2503</v>
      </c>
      <c r="J1702" s="40" t="s">
        <v>2365</v>
      </c>
      <c r="K1702" s="39" t="s">
        <v>2364</v>
      </c>
      <c r="M1702" s="7">
        <f t="shared" si="113"/>
        <v>0</v>
      </c>
    </row>
    <row r="1703" spans="1:13" ht="12.75" customHeight="1">
      <c r="A1703" s="3">
        <v>2005</v>
      </c>
      <c r="B1703" s="39" t="s">
        <v>2506</v>
      </c>
      <c r="C1703" s="39" t="s">
        <v>2507</v>
      </c>
      <c r="D1703" s="39" t="s">
        <v>4698</v>
      </c>
      <c r="E1703" s="113">
        <v>2736</v>
      </c>
      <c r="F1703" s="177">
        <f>IF(LOOKUP($J1703,RABAT!$A$6:$A$9,RABAT!$A$6:$A$9)=$J1703,LOOKUP($J1703,RABAT!$A$6:$A$9,RABAT!C$6:C$9),"---")</f>
        <v>0</v>
      </c>
      <c r="G1703" s="41">
        <f t="shared" si="115"/>
        <v>2736</v>
      </c>
      <c r="H1703" s="117" t="s">
        <v>5206</v>
      </c>
      <c r="I1703" s="39" t="s">
        <v>2503</v>
      </c>
      <c r="J1703" s="40" t="s">
        <v>2365</v>
      </c>
      <c r="K1703" s="39" t="s">
        <v>2364</v>
      </c>
      <c r="M1703" s="7">
        <f t="shared" si="113"/>
        <v>0</v>
      </c>
    </row>
    <row r="1704" spans="1:13" ht="12.75" customHeight="1">
      <c r="A1704" s="7">
        <v>2006</v>
      </c>
      <c r="B1704" s="39" t="s">
        <v>2508</v>
      </c>
      <c r="C1704" s="39" t="s">
        <v>2509</v>
      </c>
      <c r="D1704" s="39" t="s">
        <v>4698</v>
      </c>
      <c r="E1704" s="113">
        <v>2736</v>
      </c>
      <c r="F1704" s="177">
        <f>IF(LOOKUP($J1704,RABAT!$A$6:$A$9,RABAT!$A$6:$A$9)=$J1704,LOOKUP($J1704,RABAT!$A$6:$A$9,RABAT!C$6:C$9),"---")</f>
        <v>0</v>
      </c>
      <c r="G1704" s="41">
        <f t="shared" si="115"/>
        <v>2736</v>
      </c>
      <c r="H1704" s="117" t="s">
        <v>5207</v>
      </c>
      <c r="I1704" s="39" t="s">
        <v>2503</v>
      </c>
      <c r="J1704" s="40" t="s">
        <v>2365</v>
      </c>
      <c r="K1704" s="39" t="s">
        <v>2364</v>
      </c>
      <c r="M1704" s="7">
        <f t="shared" si="113"/>
        <v>0</v>
      </c>
    </row>
    <row r="1705" spans="1:13" ht="12.75" customHeight="1">
      <c r="A1705" s="3">
        <v>2007</v>
      </c>
      <c r="B1705" s="39" t="s">
        <v>2510</v>
      </c>
      <c r="C1705" s="39" t="s">
        <v>2511</v>
      </c>
      <c r="D1705" s="42" t="s">
        <v>4697</v>
      </c>
      <c r="E1705" s="113">
        <v>4184</v>
      </c>
      <c r="F1705" s="177">
        <f>IF(LOOKUP($J1705,RABAT!$A$6:$A$9,RABAT!$A$6:$A$9)=$J1705,LOOKUP($J1705,RABAT!$A$6:$A$9,RABAT!C$6:C$9),"---")</f>
        <v>0</v>
      </c>
      <c r="G1705" s="41">
        <f t="shared" si="115"/>
        <v>4184</v>
      </c>
      <c r="H1705" s="117" t="s">
        <v>5208</v>
      </c>
      <c r="I1705" s="39" t="s">
        <v>2503</v>
      </c>
      <c r="J1705" s="40" t="s">
        <v>2365</v>
      </c>
      <c r="K1705" s="39" t="s">
        <v>2364</v>
      </c>
      <c r="M1705" s="7">
        <f t="shared" si="113"/>
        <v>0</v>
      </c>
    </row>
    <row r="1706" spans="1:13" ht="12.75" customHeight="1">
      <c r="A1706" s="7">
        <v>2008</v>
      </c>
      <c r="B1706" s="39" t="s">
        <v>2512</v>
      </c>
      <c r="C1706" s="39" t="s">
        <v>2513</v>
      </c>
      <c r="D1706" s="39" t="s">
        <v>4698</v>
      </c>
      <c r="E1706" s="113">
        <v>7917</v>
      </c>
      <c r="F1706" s="177">
        <f>IF(LOOKUP($J1706,RABAT!$A$6:$A$9,RABAT!$A$6:$A$9)=$J1706,LOOKUP($J1706,RABAT!$A$6:$A$9,RABAT!C$6:C$9),"---")</f>
        <v>0</v>
      </c>
      <c r="G1706" s="41">
        <f t="shared" si="115"/>
        <v>7917</v>
      </c>
      <c r="H1706" s="117" t="s">
        <v>2514</v>
      </c>
      <c r="I1706" s="39" t="s">
        <v>2503</v>
      </c>
      <c r="J1706" s="40" t="s">
        <v>2365</v>
      </c>
      <c r="K1706" s="39" t="s">
        <v>2364</v>
      </c>
      <c r="M1706" s="7">
        <f t="shared" si="113"/>
        <v>0</v>
      </c>
    </row>
    <row r="1707" spans="1:13" ht="12.75" customHeight="1">
      <c r="A1707" s="3">
        <v>2009</v>
      </c>
      <c r="B1707" s="39" t="s">
        <v>2515</v>
      </c>
      <c r="C1707" s="39" t="s">
        <v>2516</v>
      </c>
      <c r="D1707" s="39" t="s">
        <v>4698</v>
      </c>
      <c r="E1707" s="113">
        <v>9011</v>
      </c>
      <c r="F1707" s="177">
        <f>IF(LOOKUP($J1707,RABAT!$A$6:$A$9,RABAT!$A$6:$A$9)=$J1707,LOOKUP($J1707,RABAT!$A$6:$A$9,RABAT!C$6:C$9),"---")</f>
        <v>0</v>
      </c>
      <c r="G1707" s="41">
        <f t="shared" si="115"/>
        <v>9011</v>
      </c>
      <c r="H1707" s="118" t="s">
        <v>2517</v>
      </c>
      <c r="I1707" s="67" t="s">
        <v>2503</v>
      </c>
      <c r="J1707" s="68" t="s">
        <v>2365</v>
      </c>
      <c r="K1707" s="67" t="s">
        <v>2364</v>
      </c>
      <c r="M1707" s="7">
        <f t="shared" si="113"/>
        <v>0</v>
      </c>
    </row>
    <row r="1708" spans="1:13" s="3" customFormat="1" ht="12.75" customHeight="1">
      <c r="A1708" s="7">
        <v>2010</v>
      </c>
      <c r="B1708" s="129" t="s">
        <v>4678</v>
      </c>
      <c r="C1708" s="130" t="s">
        <v>57</v>
      </c>
      <c r="D1708" s="131" t="s">
        <v>4696</v>
      </c>
      <c r="E1708" s="132" t="s">
        <v>4683</v>
      </c>
      <c r="F1708" s="176" t="s">
        <v>4684</v>
      </c>
      <c r="G1708" s="133" t="s">
        <v>4685</v>
      </c>
      <c r="H1708" s="103" t="s">
        <v>4680</v>
      </c>
      <c r="I1708" s="103" t="s">
        <v>4681</v>
      </c>
      <c r="J1708" s="103" t="s">
        <v>4682</v>
      </c>
      <c r="K1708" s="103" t="s">
        <v>2363</v>
      </c>
      <c r="M1708" s="7">
        <f t="shared" si="113"/>
        <v>0</v>
      </c>
    </row>
    <row r="1709" spans="1:13" ht="12.75" customHeight="1">
      <c r="A1709" s="3">
        <v>2011</v>
      </c>
      <c r="B1709" s="39" t="s">
        <v>2536</v>
      </c>
      <c r="C1709" s="39" t="s">
        <v>2537</v>
      </c>
      <c r="D1709" s="42" t="s">
        <v>4700</v>
      </c>
      <c r="E1709" s="113">
        <v>17691</v>
      </c>
      <c r="F1709" s="177">
        <f>IF(LOOKUP($J1709,RABAT!$A$6:$A$9,RABAT!$A$6:$A$9)=$J1709,LOOKUP($J1709,RABAT!$A$6:$A$9,RABAT!C$6:C$9),"---")</f>
        <v>0</v>
      </c>
      <c r="G1709" s="41">
        <f>CEILING(E1709-(E1709*F1709),0.1)</f>
        <v>17691</v>
      </c>
      <c r="H1709" s="117" t="s">
        <v>2538</v>
      </c>
      <c r="I1709" s="39" t="s">
        <v>2539</v>
      </c>
      <c r="J1709" s="40" t="s">
        <v>2365</v>
      </c>
      <c r="K1709" s="39" t="s">
        <v>2364</v>
      </c>
      <c r="M1709" s="7">
        <f t="shared" si="113"/>
        <v>0</v>
      </c>
    </row>
    <row r="1710" spans="1:13" ht="12.75" customHeight="1">
      <c r="A1710" s="7">
        <v>2012</v>
      </c>
      <c r="B1710" s="39" t="s">
        <v>2540</v>
      </c>
      <c r="C1710" s="39" t="s">
        <v>2541</v>
      </c>
      <c r="D1710" s="42" t="s">
        <v>4700</v>
      </c>
      <c r="E1710" s="94" t="s">
        <v>4664</v>
      </c>
      <c r="F1710" s="177">
        <f>IF(LOOKUP($J1710,RABAT!$A$6:$A$9,RABAT!$A$6:$A$9)=$J1710,LOOKUP($J1710,RABAT!$A$6:$A$9,RABAT!C$6:C$9),"---")</f>
        <v>0</v>
      </c>
      <c r="G1710" s="41" t="s">
        <v>4664</v>
      </c>
      <c r="H1710" s="117" t="s">
        <v>2542</v>
      </c>
      <c r="I1710" s="39" t="s">
        <v>2543</v>
      </c>
      <c r="J1710" s="40" t="s">
        <v>2365</v>
      </c>
      <c r="K1710" s="39" t="s">
        <v>2364</v>
      </c>
      <c r="M1710" s="7">
        <f t="shared" si="113"/>
        <v>0</v>
      </c>
    </row>
    <row r="1711" spans="1:13" ht="12.75" customHeight="1">
      <c r="A1711" s="3">
        <v>2013</v>
      </c>
      <c r="B1711" s="39" t="s">
        <v>2544</v>
      </c>
      <c r="C1711" s="39" t="s">
        <v>2545</v>
      </c>
      <c r="D1711" s="42" t="s">
        <v>4700</v>
      </c>
      <c r="E1711" s="94" t="s">
        <v>4664</v>
      </c>
      <c r="F1711" s="177">
        <f>IF(LOOKUP($J1711,RABAT!$A$6:$A$9,RABAT!$A$6:$A$9)=$J1711,LOOKUP($J1711,RABAT!$A$6:$A$9,RABAT!C$6:C$9),"---")</f>
        <v>0</v>
      </c>
      <c r="G1711" s="41" t="s">
        <v>4664</v>
      </c>
      <c r="H1711" s="117" t="s">
        <v>2546</v>
      </c>
      <c r="I1711" s="39" t="s">
        <v>2543</v>
      </c>
      <c r="J1711" s="40" t="s">
        <v>2365</v>
      </c>
      <c r="K1711" s="39" t="s">
        <v>2364</v>
      </c>
      <c r="M1711" s="7">
        <f t="shared" si="113"/>
        <v>0</v>
      </c>
    </row>
    <row r="1712" spans="1:13" ht="12.75" customHeight="1">
      <c r="A1712" s="7">
        <v>2014</v>
      </c>
      <c r="B1712" s="39" t="s">
        <v>2547</v>
      </c>
      <c r="C1712" s="39" t="s">
        <v>2548</v>
      </c>
      <c r="D1712" s="42" t="s">
        <v>4700</v>
      </c>
      <c r="E1712" s="94" t="s">
        <v>4664</v>
      </c>
      <c r="F1712" s="177">
        <f>IF(LOOKUP($J1712,RABAT!$A$6:$A$9,RABAT!$A$6:$A$9)=$J1712,LOOKUP($J1712,RABAT!$A$6:$A$9,RABAT!C$6:C$9),"---")</f>
        <v>0</v>
      </c>
      <c r="G1712" s="41" t="s">
        <v>4664</v>
      </c>
      <c r="H1712" s="117" t="s">
        <v>2549</v>
      </c>
      <c r="I1712" s="39" t="s">
        <v>2543</v>
      </c>
      <c r="J1712" s="40" t="s">
        <v>2365</v>
      </c>
      <c r="K1712" s="39" t="s">
        <v>2364</v>
      </c>
      <c r="M1712" s="7">
        <f t="shared" si="113"/>
        <v>0</v>
      </c>
    </row>
    <row r="1713" spans="1:13" ht="12.75" customHeight="1">
      <c r="A1713" s="3">
        <v>2015</v>
      </c>
      <c r="B1713" s="39" t="s">
        <v>2550</v>
      </c>
      <c r="C1713" s="39" t="s">
        <v>2551</v>
      </c>
      <c r="D1713" s="42" t="s">
        <v>4700</v>
      </c>
      <c r="E1713" s="94" t="s">
        <v>4664</v>
      </c>
      <c r="F1713" s="177">
        <f>IF(LOOKUP($J1713,RABAT!$A$6:$A$9,RABAT!$A$6:$A$9)=$J1713,LOOKUP($J1713,RABAT!$A$6:$A$9,RABAT!C$6:C$9),"---")</f>
        <v>0</v>
      </c>
      <c r="G1713" s="41" t="s">
        <v>4664</v>
      </c>
      <c r="H1713" s="117" t="s">
        <v>2552</v>
      </c>
      <c r="I1713" s="39" t="s">
        <v>2543</v>
      </c>
      <c r="J1713" s="40" t="s">
        <v>2365</v>
      </c>
      <c r="K1713" s="39" t="s">
        <v>2364</v>
      </c>
      <c r="M1713" s="7">
        <f t="shared" si="113"/>
        <v>0</v>
      </c>
    </row>
    <row r="1714" spans="1:13" ht="12.75" customHeight="1">
      <c r="A1714" s="7">
        <v>2016</v>
      </c>
      <c r="B1714" s="39" t="s">
        <v>2553</v>
      </c>
      <c r="C1714" s="39" t="s">
        <v>2554</v>
      </c>
      <c r="D1714" s="42" t="s">
        <v>4700</v>
      </c>
      <c r="E1714" s="94" t="s">
        <v>4664</v>
      </c>
      <c r="F1714" s="177">
        <f>IF(LOOKUP($J1714,RABAT!$A$6:$A$9,RABAT!$A$6:$A$9)=$J1714,LOOKUP($J1714,RABAT!$A$6:$A$9,RABAT!C$6:C$9),"---")</f>
        <v>0</v>
      </c>
      <c r="G1714" s="41" t="s">
        <v>4664</v>
      </c>
      <c r="H1714" s="118" t="s">
        <v>2555</v>
      </c>
      <c r="I1714" s="67" t="s">
        <v>2556</v>
      </c>
      <c r="J1714" s="68" t="s">
        <v>2365</v>
      </c>
      <c r="K1714" s="67" t="s">
        <v>2364</v>
      </c>
      <c r="M1714" s="7">
        <f t="shared" si="113"/>
        <v>0</v>
      </c>
    </row>
    <row r="1715" spans="1:13" s="3" customFormat="1" ht="12.75" customHeight="1">
      <c r="A1715" s="3">
        <v>2017</v>
      </c>
      <c r="B1715" s="129" t="s">
        <v>4678</v>
      </c>
      <c r="C1715" s="130" t="s">
        <v>60</v>
      </c>
      <c r="D1715" s="131" t="s">
        <v>4696</v>
      </c>
      <c r="E1715" s="132" t="s">
        <v>4683</v>
      </c>
      <c r="F1715" s="176" t="s">
        <v>4684</v>
      </c>
      <c r="G1715" s="133" t="s">
        <v>4685</v>
      </c>
      <c r="H1715" s="103" t="s">
        <v>4680</v>
      </c>
      <c r="I1715" s="103" t="s">
        <v>4681</v>
      </c>
      <c r="J1715" s="103" t="s">
        <v>4682</v>
      </c>
      <c r="K1715" s="103" t="s">
        <v>2363</v>
      </c>
      <c r="M1715" s="7">
        <f t="shared" si="113"/>
        <v>0</v>
      </c>
    </row>
    <row r="1716" spans="1:13" ht="12.75" customHeight="1">
      <c r="A1716" s="7">
        <v>2018</v>
      </c>
      <c r="B1716" s="39" t="s">
        <v>817</v>
      </c>
      <c r="C1716" s="39" t="s">
        <v>1072</v>
      </c>
      <c r="D1716" s="42" t="s">
        <v>4700</v>
      </c>
      <c r="E1716" s="113">
        <v>2282</v>
      </c>
      <c r="F1716" s="177">
        <f>IF(LOOKUP($J1716,RABAT!$A$6:$A$9,RABAT!$A$6:$A$9)=$J1716,LOOKUP($J1716,RABAT!$A$6:$A$9,RABAT!C$6:C$9),"---")</f>
        <v>0</v>
      </c>
      <c r="G1716" s="41">
        <f t="shared" ref="G1716:G1732" si="116">CEILING(E1716-(E1716*F1716),0.1)</f>
        <v>2282</v>
      </c>
      <c r="H1716" s="117" t="s">
        <v>818</v>
      </c>
      <c r="I1716" s="42"/>
      <c r="J1716" s="40" t="s">
        <v>2365</v>
      </c>
      <c r="K1716" s="39" t="s">
        <v>2364</v>
      </c>
      <c r="M1716" s="7">
        <f t="shared" si="113"/>
        <v>0</v>
      </c>
    </row>
    <row r="1717" spans="1:13" ht="12.75" customHeight="1">
      <c r="A1717" s="3">
        <v>2019</v>
      </c>
      <c r="B1717" s="39" t="s">
        <v>819</v>
      </c>
      <c r="C1717" s="39" t="s">
        <v>1073</v>
      </c>
      <c r="D1717" s="42" t="s">
        <v>4700</v>
      </c>
      <c r="E1717" s="113">
        <v>2441</v>
      </c>
      <c r="F1717" s="177">
        <f>IF(LOOKUP($J1717,RABAT!$A$6:$A$9,RABAT!$A$6:$A$9)=$J1717,LOOKUP($J1717,RABAT!$A$6:$A$9,RABAT!C$6:C$9),"---")</f>
        <v>0</v>
      </c>
      <c r="G1717" s="41">
        <f t="shared" si="116"/>
        <v>2441</v>
      </c>
      <c r="H1717" s="117" t="s">
        <v>820</v>
      </c>
      <c r="I1717" s="42"/>
      <c r="J1717" s="40" t="s">
        <v>2365</v>
      </c>
      <c r="K1717" s="39" t="s">
        <v>2364</v>
      </c>
      <c r="M1717" s="7">
        <f t="shared" si="113"/>
        <v>0</v>
      </c>
    </row>
    <row r="1718" spans="1:13" ht="12.75" customHeight="1">
      <c r="A1718" s="7">
        <v>2020</v>
      </c>
      <c r="B1718" s="39" t="s">
        <v>821</v>
      </c>
      <c r="C1718" s="39" t="s">
        <v>1074</v>
      </c>
      <c r="D1718" s="42" t="s">
        <v>4700</v>
      </c>
      <c r="E1718" s="113">
        <v>2788</v>
      </c>
      <c r="F1718" s="177">
        <f>IF(LOOKUP($J1718,RABAT!$A$6:$A$9,RABAT!$A$6:$A$9)=$J1718,LOOKUP($J1718,RABAT!$A$6:$A$9,RABAT!C$6:C$9),"---")</f>
        <v>0</v>
      </c>
      <c r="G1718" s="41">
        <f t="shared" si="116"/>
        <v>2788</v>
      </c>
      <c r="H1718" s="117" t="s">
        <v>822</v>
      </c>
      <c r="I1718" s="42"/>
      <c r="J1718" s="40" t="s">
        <v>2365</v>
      </c>
      <c r="K1718" s="39" t="s">
        <v>2364</v>
      </c>
      <c r="M1718" s="7">
        <f t="shared" si="113"/>
        <v>0</v>
      </c>
    </row>
    <row r="1719" spans="1:13" ht="12.75" customHeight="1">
      <c r="A1719" s="3">
        <v>2021</v>
      </c>
      <c r="B1719" s="39" t="s">
        <v>823</v>
      </c>
      <c r="C1719" s="39" t="s">
        <v>1075</v>
      </c>
      <c r="D1719" s="42" t="s">
        <v>4700</v>
      </c>
      <c r="E1719" s="113">
        <v>3067</v>
      </c>
      <c r="F1719" s="177">
        <f>IF(LOOKUP($J1719,RABAT!$A$6:$A$9,RABAT!$A$6:$A$9)=$J1719,LOOKUP($J1719,RABAT!$A$6:$A$9,RABAT!C$6:C$9),"---")</f>
        <v>0</v>
      </c>
      <c r="G1719" s="41">
        <f t="shared" si="116"/>
        <v>3067</v>
      </c>
      <c r="H1719" s="117" t="s">
        <v>824</v>
      </c>
      <c r="I1719" s="42"/>
      <c r="J1719" s="40" t="s">
        <v>2365</v>
      </c>
      <c r="K1719" s="39" t="s">
        <v>2364</v>
      </c>
      <c r="M1719" s="7">
        <f t="shared" si="113"/>
        <v>0</v>
      </c>
    </row>
    <row r="1720" spans="1:13" ht="12.75" customHeight="1">
      <c r="A1720" s="7">
        <v>2022</v>
      </c>
      <c r="B1720" s="39" t="s">
        <v>825</v>
      </c>
      <c r="C1720" s="39" t="s">
        <v>1076</v>
      </c>
      <c r="D1720" s="42" t="s">
        <v>4700</v>
      </c>
      <c r="E1720" s="113">
        <v>3067</v>
      </c>
      <c r="F1720" s="177">
        <f>IF(LOOKUP($J1720,RABAT!$A$6:$A$9,RABAT!$A$6:$A$9)=$J1720,LOOKUP($J1720,RABAT!$A$6:$A$9,RABAT!C$6:C$9),"---")</f>
        <v>0</v>
      </c>
      <c r="G1720" s="41">
        <f t="shared" si="116"/>
        <v>3067</v>
      </c>
      <c r="H1720" s="117" t="s">
        <v>826</v>
      </c>
      <c r="I1720" s="42"/>
      <c r="J1720" s="40" t="s">
        <v>2365</v>
      </c>
      <c r="K1720" s="39" t="s">
        <v>2364</v>
      </c>
      <c r="M1720" s="7">
        <f t="shared" si="113"/>
        <v>0</v>
      </c>
    </row>
    <row r="1721" spans="1:13" ht="12.75" customHeight="1">
      <c r="A1721" s="3">
        <v>2023</v>
      </c>
      <c r="B1721" s="39" t="s">
        <v>827</v>
      </c>
      <c r="C1721" s="39" t="s">
        <v>1077</v>
      </c>
      <c r="D1721" s="42" t="s">
        <v>4700</v>
      </c>
      <c r="E1721" s="113">
        <v>4354</v>
      </c>
      <c r="F1721" s="177">
        <f>IF(LOOKUP($J1721,RABAT!$A$6:$A$9,RABAT!$A$6:$A$9)=$J1721,LOOKUP($J1721,RABAT!$A$6:$A$9,RABAT!C$6:C$9),"---")</f>
        <v>0</v>
      </c>
      <c r="G1721" s="41">
        <f t="shared" si="116"/>
        <v>4354</v>
      </c>
      <c r="H1721" s="117" t="s">
        <v>828</v>
      </c>
      <c r="I1721" s="42"/>
      <c r="J1721" s="40" t="s">
        <v>2365</v>
      </c>
      <c r="K1721" s="39" t="s">
        <v>2364</v>
      </c>
      <c r="M1721" s="7">
        <f t="shared" si="113"/>
        <v>0</v>
      </c>
    </row>
    <row r="1722" spans="1:13" ht="12.75" customHeight="1">
      <c r="A1722" s="7">
        <v>2024</v>
      </c>
      <c r="B1722" s="39" t="s">
        <v>829</v>
      </c>
      <c r="C1722" s="39" t="s">
        <v>1078</v>
      </c>
      <c r="D1722" s="42" t="s">
        <v>4700</v>
      </c>
      <c r="E1722" s="113">
        <v>5744</v>
      </c>
      <c r="F1722" s="177">
        <f>IF(LOOKUP($J1722,RABAT!$A$6:$A$9,RABAT!$A$6:$A$9)=$J1722,LOOKUP($J1722,RABAT!$A$6:$A$9,RABAT!C$6:C$9),"---")</f>
        <v>0</v>
      </c>
      <c r="G1722" s="41">
        <f t="shared" si="116"/>
        <v>5744</v>
      </c>
      <c r="H1722" s="117" t="s">
        <v>830</v>
      </c>
      <c r="I1722" s="42"/>
      <c r="J1722" s="40" t="s">
        <v>2365</v>
      </c>
      <c r="K1722" s="39" t="s">
        <v>2364</v>
      </c>
      <c r="M1722" s="7">
        <f t="shared" si="113"/>
        <v>0</v>
      </c>
    </row>
    <row r="1723" spans="1:13" ht="12.75" customHeight="1">
      <c r="A1723" s="3">
        <v>2025</v>
      </c>
      <c r="B1723" s="39" t="s">
        <v>831</v>
      </c>
      <c r="C1723" s="39" t="s">
        <v>1079</v>
      </c>
      <c r="D1723" s="42" t="s">
        <v>4700</v>
      </c>
      <c r="E1723" s="113">
        <v>6257</v>
      </c>
      <c r="F1723" s="177">
        <f>IF(LOOKUP($J1723,RABAT!$A$6:$A$9,RABAT!$A$6:$A$9)=$J1723,LOOKUP($J1723,RABAT!$A$6:$A$9,RABAT!C$6:C$9),"---")</f>
        <v>0</v>
      </c>
      <c r="G1723" s="41">
        <f t="shared" si="116"/>
        <v>6257</v>
      </c>
      <c r="H1723" s="117" t="s">
        <v>832</v>
      </c>
      <c r="I1723" s="42"/>
      <c r="J1723" s="40" t="s">
        <v>2365</v>
      </c>
      <c r="K1723" s="39" t="s">
        <v>2364</v>
      </c>
      <c r="M1723" s="7">
        <f t="shared" si="113"/>
        <v>0</v>
      </c>
    </row>
    <row r="1724" spans="1:13" ht="12.75" customHeight="1">
      <c r="A1724" s="7">
        <v>2026</v>
      </c>
      <c r="B1724" s="39" t="s">
        <v>833</v>
      </c>
      <c r="C1724" s="39" t="s">
        <v>1080</v>
      </c>
      <c r="D1724" s="42" t="s">
        <v>4700</v>
      </c>
      <c r="E1724" s="113">
        <v>8132</v>
      </c>
      <c r="F1724" s="177">
        <f>IF(LOOKUP($J1724,RABAT!$A$6:$A$9,RABAT!$A$6:$A$9)=$J1724,LOOKUP($J1724,RABAT!$A$6:$A$9,RABAT!C$6:C$9),"---")</f>
        <v>0</v>
      </c>
      <c r="G1724" s="41">
        <f t="shared" si="116"/>
        <v>8132</v>
      </c>
      <c r="H1724" s="117" t="s">
        <v>834</v>
      </c>
      <c r="I1724" s="42"/>
      <c r="J1724" s="40" t="s">
        <v>2365</v>
      </c>
      <c r="K1724" s="39" t="s">
        <v>2364</v>
      </c>
      <c r="M1724" s="7">
        <f t="shared" si="113"/>
        <v>0</v>
      </c>
    </row>
    <row r="1725" spans="1:13" ht="12.75" customHeight="1">
      <c r="A1725" s="3">
        <v>2027</v>
      </c>
      <c r="B1725" s="39" t="s">
        <v>835</v>
      </c>
      <c r="C1725" s="39" t="s">
        <v>1081</v>
      </c>
      <c r="D1725" s="42" t="s">
        <v>4700</v>
      </c>
      <c r="E1725" s="113">
        <v>8915</v>
      </c>
      <c r="F1725" s="177">
        <f>IF(LOOKUP($J1725,RABAT!$A$6:$A$9,RABAT!$A$6:$A$9)=$J1725,LOOKUP($J1725,RABAT!$A$6:$A$9,RABAT!C$6:C$9),"---")</f>
        <v>0</v>
      </c>
      <c r="G1725" s="41">
        <f t="shared" si="116"/>
        <v>8915</v>
      </c>
      <c r="H1725" s="117" t="s">
        <v>836</v>
      </c>
      <c r="I1725" s="42"/>
      <c r="J1725" s="40" t="s">
        <v>2365</v>
      </c>
      <c r="K1725" s="39" t="s">
        <v>2364</v>
      </c>
      <c r="M1725" s="7">
        <f t="shared" si="113"/>
        <v>0</v>
      </c>
    </row>
    <row r="1726" spans="1:13" ht="12.75" customHeight="1">
      <c r="A1726" s="7">
        <v>2028</v>
      </c>
      <c r="B1726" s="39" t="s">
        <v>837</v>
      </c>
      <c r="C1726" s="39" t="s">
        <v>1082</v>
      </c>
      <c r="D1726" s="42" t="s">
        <v>4700</v>
      </c>
      <c r="E1726" s="113">
        <v>9809</v>
      </c>
      <c r="F1726" s="177">
        <f>IF(LOOKUP($J1726,RABAT!$A$6:$A$9,RABAT!$A$6:$A$9)=$J1726,LOOKUP($J1726,RABAT!$A$6:$A$9,RABAT!C$6:C$9),"---")</f>
        <v>0</v>
      </c>
      <c r="G1726" s="41">
        <f t="shared" si="116"/>
        <v>9809</v>
      </c>
      <c r="H1726" s="117" t="s">
        <v>838</v>
      </c>
      <c r="I1726" s="42"/>
      <c r="J1726" s="40" t="s">
        <v>2365</v>
      </c>
      <c r="K1726" s="39" t="s">
        <v>2364</v>
      </c>
      <c r="M1726" s="7">
        <f t="shared" si="113"/>
        <v>0</v>
      </c>
    </row>
    <row r="1727" spans="1:13" ht="12.75" customHeight="1">
      <c r="A1727" s="3">
        <v>2029</v>
      </c>
      <c r="B1727" s="39" t="s">
        <v>839</v>
      </c>
      <c r="C1727" s="39" t="s">
        <v>1083</v>
      </c>
      <c r="D1727" s="42" t="s">
        <v>4700</v>
      </c>
      <c r="E1727" s="113">
        <v>12529</v>
      </c>
      <c r="F1727" s="177">
        <f>IF(LOOKUP($J1727,RABAT!$A$6:$A$9,RABAT!$A$6:$A$9)=$J1727,LOOKUP($J1727,RABAT!$A$6:$A$9,RABAT!C$6:C$9),"---")</f>
        <v>0</v>
      </c>
      <c r="G1727" s="41">
        <f t="shared" si="116"/>
        <v>12529</v>
      </c>
      <c r="H1727" s="117" t="s">
        <v>840</v>
      </c>
      <c r="I1727" s="42"/>
      <c r="J1727" s="40" t="s">
        <v>2365</v>
      </c>
      <c r="K1727" s="39" t="s">
        <v>2364</v>
      </c>
      <c r="M1727" s="7">
        <f t="shared" si="113"/>
        <v>0</v>
      </c>
    </row>
    <row r="1728" spans="1:13" ht="12.75" customHeight="1">
      <c r="A1728" s="7">
        <v>2030</v>
      </c>
      <c r="B1728" s="39" t="s">
        <v>841</v>
      </c>
      <c r="C1728" s="39" t="s">
        <v>1084</v>
      </c>
      <c r="D1728" s="42" t="s">
        <v>4700</v>
      </c>
      <c r="E1728" s="113">
        <v>21044</v>
      </c>
      <c r="F1728" s="177">
        <f>IF(LOOKUP($J1728,RABAT!$A$6:$A$9,RABAT!$A$6:$A$9)=$J1728,LOOKUP($J1728,RABAT!$A$6:$A$9,RABAT!C$6:C$9),"---")</f>
        <v>0</v>
      </c>
      <c r="G1728" s="41">
        <f t="shared" si="116"/>
        <v>21044</v>
      </c>
      <c r="H1728" s="117" t="s">
        <v>842</v>
      </c>
      <c r="I1728" s="42"/>
      <c r="J1728" s="40" t="s">
        <v>2365</v>
      </c>
      <c r="K1728" s="39" t="s">
        <v>2364</v>
      </c>
      <c r="M1728" s="7">
        <f t="shared" si="113"/>
        <v>0</v>
      </c>
    </row>
    <row r="1729" spans="1:13" ht="12.75" customHeight="1">
      <c r="A1729" s="3">
        <v>2031</v>
      </c>
      <c r="B1729" s="39" t="s">
        <v>843</v>
      </c>
      <c r="C1729" s="39" t="s">
        <v>1085</v>
      </c>
      <c r="D1729" s="42" t="s">
        <v>4700</v>
      </c>
      <c r="E1729" s="113">
        <v>34081</v>
      </c>
      <c r="F1729" s="177">
        <f>IF(LOOKUP($J1729,RABAT!$A$6:$A$9,RABAT!$A$6:$A$9)=$J1729,LOOKUP($J1729,RABAT!$A$6:$A$9,RABAT!C$6:C$9),"---")</f>
        <v>0</v>
      </c>
      <c r="G1729" s="41">
        <f t="shared" si="116"/>
        <v>34081</v>
      </c>
      <c r="H1729" s="117" t="s">
        <v>844</v>
      </c>
      <c r="I1729" s="42"/>
      <c r="J1729" s="40" t="s">
        <v>2365</v>
      </c>
      <c r="K1729" s="39" t="s">
        <v>2364</v>
      </c>
      <c r="M1729" s="7">
        <f t="shared" si="113"/>
        <v>0</v>
      </c>
    </row>
    <row r="1730" spans="1:13" ht="12.75" customHeight="1">
      <c r="A1730" s="7">
        <v>2032</v>
      </c>
      <c r="B1730" s="39" t="s">
        <v>845</v>
      </c>
      <c r="C1730" s="39" t="s">
        <v>1086</v>
      </c>
      <c r="D1730" s="42" t="s">
        <v>4700</v>
      </c>
      <c r="E1730" s="113">
        <v>38957</v>
      </c>
      <c r="F1730" s="177">
        <f>IF(LOOKUP($J1730,RABAT!$A$6:$A$9,RABAT!$A$6:$A$9)=$J1730,LOOKUP($J1730,RABAT!$A$6:$A$9,RABAT!C$6:C$9),"---")</f>
        <v>0</v>
      </c>
      <c r="G1730" s="41">
        <f t="shared" si="116"/>
        <v>38957</v>
      </c>
      <c r="H1730" s="117" t="s">
        <v>846</v>
      </c>
      <c r="I1730" s="42"/>
      <c r="J1730" s="40" t="s">
        <v>2365</v>
      </c>
      <c r="K1730" s="39" t="s">
        <v>2364</v>
      </c>
      <c r="M1730" s="7">
        <f t="shared" si="113"/>
        <v>0</v>
      </c>
    </row>
    <row r="1731" spans="1:13" ht="12.75" customHeight="1">
      <c r="A1731" s="3">
        <v>2033</v>
      </c>
      <c r="B1731" s="39" t="s">
        <v>847</v>
      </c>
      <c r="C1731" s="39" t="s">
        <v>1087</v>
      </c>
      <c r="D1731" s="42" t="s">
        <v>4700</v>
      </c>
      <c r="E1731" s="113">
        <v>69686</v>
      </c>
      <c r="F1731" s="177">
        <f>IF(LOOKUP($J1731,RABAT!$A$6:$A$9,RABAT!$A$6:$A$9)=$J1731,LOOKUP($J1731,RABAT!$A$6:$A$9,RABAT!C$6:C$9),"---")</f>
        <v>0</v>
      </c>
      <c r="G1731" s="41">
        <f t="shared" si="116"/>
        <v>69686</v>
      </c>
      <c r="H1731" s="117" t="s">
        <v>848</v>
      </c>
      <c r="I1731" s="42"/>
      <c r="J1731" s="40" t="s">
        <v>2365</v>
      </c>
      <c r="K1731" s="39" t="s">
        <v>2364</v>
      </c>
      <c r="M1731" s="7">
        <f t="shared" ref="M1731:M1765" si="117">IF(H1731=H1730,1,0)</f>
        <v>0</v>
      </c>
    </row>
    <row r="1732" spans="1:13" ht="12.75" customHeight="1">
      <c r="A1732" s="7">
        <v>2034</v>
      </c>
      <c r="B1732" s="39" t="s">
        <v>849</v>
      </c>
      <c r="C1732" s="39" t="s">
        <v>1088</v>
      </c>
      <c r="D1732" s="42" t="s">
        <v>4700</v>
      </c>
      <c r="E1732" s="113">
        <v>80953</v>
      </c>
      <c r="F1732" s="177">
        <f>IF(LOOKUP($J1732,RABAT!$A$6:$A$9,RABAT!$A$6:$A$9)=$J1732,LOOKUP($J1732,RABAT!$A$6:$A$9,RABAT!C$6:C$9),"---")</f>
        <v>0</v>
      </c>
      <c r="G1732" s="41">
        <f t="shared" si="116"/>
        <v>80953</v>
      </c>
      <c r="H1732" s="117" t="s">
        <v>850</v>
      </c>
      <c r="I1732" s="42"/>
      <c r="J1732" s="40" t="s">
        <v>2365</v>
      </c>
      <c r="K1732" s="39" t="s">
        <v>2364</v>
      </c>
      <c r="M1732" s="7">
        <f t="shared" si="117"/>
        <v>0</v>
      </c>
    </row>
    <row r="1733" spans="1:13" ht="12.75" customHeight="1">
      <c r="A1733" s="3">
        <v>2035</v>
      </c>
      <c r="B1733" s="39" t="s">
        <v>61</v>
      </c>
      <c r="C1733" s="39" t="s">
        <v>1089</v>
      </c>
      <c r="D1733" s="42" t="s">
        <v>4700</v>
      </c>
      <c r="E1733" s="94" t="s">
        <v>4664</v>
      </c>
      <c r="F1733" s="177">
        <f>IF(LOOKUP($J1733,RABAT!$A$6:$A$9,RABAT!$A$6:$A$9)=$J1733,LOOKUP($J1733,RABAT!$A$6:$A$9,RABAT!C$6:C$9),"---")</f>
        <v>0</v>
      </c>
      <c r="G1733" s="41" t="s">
        <v>4664</v>
      </c>
      <c r="H1733" s="119" t="s">
        <v>245</v>
      </c>
      <c r="I1733" s="42"/>
      <c r="J1733" s="40" t="s">
        <v>2365</v>
      </c>
      <c r="K1733" s="39" t="s">
        <v>2364</v>
      </c>
      <c r="M1733" s="7">
        <f t="shared" si="117"/>
        <v>0</v>
      </c>
    </row>
    <row r="1734" spans="1:13" ht="12.75" customHeight="1">
      <c r="A1734" s="7">
        <v>2036</v>
      </c>
      <c r="B1734" s="39" t="s">
        <v>62</v>
      </c>
      <c r="C1734" s="39" t="s">
        <v>1090</v>
      </c>
      <c r="D1734" s="42" t="s">
        <v>4700</v>
      </c>
      <c r="E1734" s="94" t="s">
        <v>4664</v>
      </c>
      <c r="F1734" s="177">
        <f>IF(LOOKUP($J1734,RABAT!$A$6:$A$9,RABAT!$A$6:$A$9)=$J1734,LOOKUP($J1734,RABAT!$A$6:$A$9,RABAT!C$6:C$9),"---")</f>
        <v>0</v>
      </c>
      <c r="G1734" s="41" t="s">
        <v>4664</v>
      </c>
      <c r="H1734" s="120" t="s">
        <v>246</v>
      </c>
      <c r="I1734" s="58"/>
      <c r="J1734" s="68" t="s">
        <v>2365</v>
      </c>
      <c r="K1734" s="67" t="s">
        <v>2364</v>
      </c>
      <c r="M1734" s="7">
        <f t="shared" si="117"/>
        <v>0</v>
      </c>
    </row>
    <row r="1735" spans="1:13" s="3" customFormat="1" ht="12.75" customHeight="1">
      <c r="A1735" s="3">
        <v>2037</v>
      </c>
      <c r="B1735" s="129" t="s">
        <v>4678</v>
      </c>
      <c r="C1735" s="130" t="s">
        <v>63</v>
      </c>
      <c r="D1735" s="131" t="s">
        <v>4696</v>
      </c>
      <c r="E1735" s="132" t="s">
        <v>4683</v>
      </c>
      <c r="F1735" s="176" t="s">
        <v>4684</v>
      </c>
      <c r="G1735" s="133" t="s">
        <v>4685</v>
      </c>
      <c r="H1735" s="103" t="s">
        <v>4680</v>
      </c>
      <c r="I1735" s="103" t="s">
        <v>4681</v>
      </c>
      <c r="J1735" s="103" t="s">
        <v>4682</v>
      </c>
      <c r="K1735" s="103" t="s">
        <v>2363</v>
      </c>
      <c r="M1735" s="7">
        <f t="shared" si="117"/>
        <v>0</v>
      </c>
    </row>
    <row r="1736" spans="1:13" ht="12.75" customHeight="1">
      <c r="A1736" s="7">
        <v>2038</v>
      </c>
      <c r="B1736" s="39" t="s">
        <v>1007</v>
      </c>
      <c r="C1736" s="39" t="s">
        <v>1029</v>
      </c>
      <c r="D1736" s="42" t="s">
        <v>4698</v>
      </c>
      <c r="E1736" s="113">
        <v>163</v>
      </c>
      <c r="F1736" s="177">
        <f>IF(LOOKUP($J1736,RABAT!$A$6:$A$9,RABAT!$A$6:$A$9)=$J1736,LOOKUP($J1736,RABAT!$A$6:$A$9,RABAT!C$6:C$9),"---")</f>
        <v>0</v>
      </c>
      <c r="G1736" s="41">
        <f t="shared" ref="G1736:G1751" si="118">CEILING(E1736-(E1736*F1736),0.1)</f>
        <v>163</v>
      </c>
      <c r="H1736" s="117" t="s">
        <v>3570</v>
      </c>
      <c r="I1736" s="39" t="s">
        <v>3684</v>
      </c>
      <c r="J1736" s="40" t="s">
        <v>2365</v>
      </c>
      <c r="K1736" s="39" t="s">
        <v>2364</v>
      </c>
      <c r="M1736" s="7">
        <f t="shared" si="117"/>
        <v>0</v>
      </c>
    </row>
    <row r="1737" spans="1:13" ht="12.75" customHeight="1">
      <c r="A1737" s="3">
        <v>2039</v>
      </c>
      <c r="B1737" s="39" t="s">
        <v>1008</v>
      </c>
      <c r="C1737" s="39" t="s">
        <v>1030</v>
      </c>
      <c r="D1737" s="42" t="s">
        <v>4698</v>
      </c>
      <c r="E1737" s="113">
        <v>173</v>
      </c>
      <c r="F1737" s="177">
        <f>IF(LOOKUP($J1737,RABAT!$A$6:$A$9,RABAT!$A$6:$A$9)=$J1737,LOOKUP($J1737,RABAT!$A$6:$A$9,RABAT!C$6:C$9),"---")</f>
        <v>0</v>
      </c>
      <c r="G1737" s="41">
        <f t="shared" si="118"/>
        <v>173</v>
      </c>
      <c r="H1737" s="117" t="s">
        <v>3571</v>
      </c>
      <c r="I1737" s="39" t="s">
        <v>3684</v>
      </c>
      <c r="J1737" s="40" t="s">
        <v>2365</v>
      </c>
      <c r="K1737" s="39" t="s">
        <v>2364</v>
      </c>
      <c r="M1737" s="7">
        <f t="shared" si="117"/>
        <v>0</v>
      </c>
    </row>
    <row r="1738" spans="1:13" ht="12.75" customHeight="1">
      <c r="A1738" s="7">
        <v>2040</v>
      </c>
      <c r="B1738" s="39" t="s">
        <v>1009</v>
      </c>
      <c r="C1738" s="39" t="s">
        <v>1031</v>
      </c>
      <c r="D1738" s="42" t="s">
        <v>4697</v>
      </c>
      <c r="E1738" s="113">
        <v>185</v>
      </c>
      <c r="F1738" s="177">
        <f>IF(LOOKUP($J1738,RABAT!$A$6:$A$9,RABAT!$A$6:$A$9)=$J1738,LOOKUP($J1738,RABAT!$A$6:$A$9,RABAT!C$6:C$9),"---")</f>
        <v>0</v>
      </c>
      <c r="G1738" s="41">
        <f t="shared" si="118"/>
        <v>185</v>
      </c>
      <c r="H1738" s="117" t="s">
        <v>3572</v>
      </c>
      <c r="I1738" s="39" t="s">
        <v>3684</v>
      </c>
      <c r="J1738" s="40" t="s">
        <v>2365</v>
      </c>
      <c r="K1738" s="39" t="s">
        <v>2364</v>
      </c>
      <c r="M1738" s="7">
        <f t="shared" si="117"/>
        <v>0</v>
      </c>
    </row>
    <row r="1739" spans="1:13" ht="12.75" customHeight="1">
      <c r="A1739" s="3">
        <v>2041</v>
      </c>
      <c r="B1739" s="39" t="s">
        <v>1010</v>
      </c>
      <c r="C1739" s="39" t="s">
        <v>1032</v>
      </c>
      <c r="D1739" s="42" t="s">
        <v>4697</v>
      </c>
      <c r="E1739" s="113">
        <v>195</v>
      </c>
      <c r="F1739" s="177">
        <f>IF(LOOKUP($J1739,RABAT!$A$6:$A$9,RABAT!$A$6:$A$9)=$J1739,LOOKUP($J1739,RABAT!$A$6:$A$9,RABAT!C$6:C$9),"---")</f>
        <v>0</v>
      </c>
      <c r="G1739" s="41">
        <f t="shared" si="118"/>
        <v>195</v>
      </c>
      <c r="H1739" s="117" t="s">
        <v>3573</v>
      </c>
      <c r="I1739" s="39" t="s">
        <v>3684</v>
      </c>
      <c r="J1739" s="40" t="s">
        <v>2365</v>
      </c>
      <c r="K1739" s="39" t="s">
        <v>2364</v>
      </c>
      <c r="M1739" s="7">
        <f t="shared" si="117"/>
        <v>0</v>
      </c>
    </row>
    <row r="1740" spans="1:13" ht="12.75" customHeight="1">
      <c r="A1740" s="7">
        <v>2042</v>
      </c>
      <c r="B1740" s="39" t="s">
        <v>1011</v>
      </c>
      <c r="C1740" s="39" t="s">
        <v>1033</v>
      </c>
      <c r="D1740" s="42" t="s">
        <v>4697</v>
      </c>
      <c r="E1740" s="113">
        <v>203</v>
      </c>
      <c r="F1740" s="177">
        <f>IF(LOOKUP($J1740,RABAT!$A$6:$A$9,RABAT!$A$6:$A$9)=$J1740,LOOKUP($J1740,RABAT!$A$6:$A$9,RABAT!C$6:C$9),"---")</f>
        <v>0</v>
      </c>
      <c r="G1740" s="41">
        <f t="shared" si="118"/>
        <v>203</v>
      </c>
      <c r="H1740" s="117" t="s">
        <v>3574</v>
      </c>
      <c r="I1740" s="39" t="s">
        <v>3684</v>
      </c>
      <c r="J1740" s="40" t="s">
        <v>2365</v>
      </c>
      <c r="K1740" s="39" t="s">
        <v>2364</v>
      </c>
      <c r="M1740" s="7">
        <f t="shared" si="117"/>
        <v>0</v>
      </c>
    </row>
    <row r="1741" spans="1:13" ht="12.75" customHeight="1">
      <c r="A1741" s="3">
        <v>2043</v>
      </c>
      <c r="B1741" s="39" t="s">
        <v>1012</v>
      </c>
      <c r="C1741" s="39" t="s">
        <v>1034</v>
      </c>
      <c r="D1741" s="42" t="s">
        <v>4697</v>
      </c>
      <c r="E1741" s="113">
        <v>206</v>
      </c>
      <c r="F1741" s="177">
        <f>IF(LOOKUP($J1741,RABAT!$A$6:$A$9,RABAT!$A$6:$A$9)=$J1741,LOOKUP($J1741,RABAT!$A$6:$A$9,RABAT!C$6:C$9),"---")</f>
        <v>0</v>
      </c>
      <c r="G1741" s="41">
        <f t="shared" si="118"/>
        <v>206</v>
      </c>
      <c r="H1741" s="117" t="s">
        <v>3575</v>
      </c>
      <c r="I1741" s="39" t="s">
        <v>3684</v>
      </c>
      <c r="J1741" s="40" t="s">
        <v>2365</v>
      </c>
      <c r="K1741" s="39" t="s">
        <v>2364</v>
      </c>
      <c r="M1741" s="7">
        <f t="shared" si="117"/>
        <v>0</v>
      </c>
    </row>
    <row r="1742" spans="1:13" ht="12.75" customHeight="1">
      <c r="A1742" s="7">
        <v>2044</v>
      </c>
      <c r="B1742" s="39" t="s">
        <v>1013</v>
      </c>
      <c r="C1742" s="39" t="s">
        <v>1035</v>
      </c>
      <c r="D1742" s="42" t="s">
        <v>4697</v>
      </c>
      <c r="E1742" s="113">
        <v>241</v>
      </c>
      <c r="F1742" s="177">
        <f>IF(LOOKUP($J1742,RABAT!$A$6:$A$9,RABAT!$A$6:$A$9)=$J1742,LOOKUP($J1742,RABAT!$A$6:$A$9,RABAT!C$6:C$9),"---")</f>
        <v>0</v>
      </c>
      <c r="G1742" s="41">
        <f t="shared" si="118"/>
        <v>241</v>
      </c>
      <c r="H1742" s="117" t="s">
        <v>3576</v>
      </c>
      <c r="I1742" s="39" t="s">
        <v>3684</v>
      </c>
      <c r="J1742" s="40" t="s">
        <v>2365</v>
      </c>
      <c r="K1742" s="39" t="s">
        <v>2364</v>
      </c>
      <c r="M1742" s="7">
        <f t="shared" si="117"/>
        <v>0</v>
      </c>
    </row>
    <row r="1743" spans="1:13" ht="12.75" customHeight="1">
      <c r="A1743" s="3">
        <v>2045</v>
      </c>
      <c r="B1743" s="39" t="s">
        <v>1014</v>
      </c>
      <c r="C1743" s="39" t="s">
        <v>1036</v>
      </c>
      <c r="D1743" s="42" t="s">
        <v>4697</v>
      </c>
      <c r="E1743" s="113">
        <v>270</v>
      </c>
      <c r="F1743" s="177">
        <f>IF(LOOKUP($J1743,RABAT!$A$6:$A$9,RABAT!$A$6:$A$9)=$J1743,LOOKUP($J1743,RABAT!$A$6:$A$9,RABAT!C$6:C$9),"---")</f>
        <v>0</v>
      </c>
      <c r="G1743" s="41">
        <f t="shared" si="118"/>
        <v>270</v>
      </c>
      <c r="H1743" s="117" t="s">
        <v>3577</v>
      </c>
      <c r="I1743" s="39" t="s">
        <v>3684</v>
      </c>
      <c r="J1743" s="40" t="s">
        <v>2365</v>
      </c>
      <c r="K1743" s="39" t="s">
        <v>2364</v>
      </c>
      <c r="M1743" s="7">
        <f t="shared" si="117"/>
        <v>0</v>
      </c>
    </row>
    <row r="1744" spans="1:13" ht="12.75" customHeight="1">
      <c r="A1744" s="7">
        <v>2046</v>
      </c>
      <c r="B1744" s="39" t="s">
        <v>1015</v>
      </c>
      <c r="C1744" s="39" t="s">
        <v>1037</v>
      </c>
      <c r="D1744" s="42" t="s">
        <v>4697</v>
      </c>
      <c r="E1744" s="113">
        <v>339</v>
      </c>
      <c r="F1744" s="177">
        <f>IF(LOOKUP($J1744,RABAT!$A$6:$A$9,RABAT!$A$6:$A$9)=$J1744,LOOKUP($J1744,RABAT!$A$6:$A$9,RABAT!C$6:C$9),"---")</f>
        <v>0</v>
      </c>
      <c r="G1744" s="41">
        <f t="shared" si="118"/>
        <v>339</v>
      </c>
      <c r="H1744" s="117" t="s">
        <v>3578</v>
      </c>
      <c r="I1744" s="39" t="s">
        <v>3684</v>
      </c>
      <c r="J1744" s="40" t="s">
        <v>2365</v>
      </c>
      <c r="K1744" s="39" t="s">
        <v>2364</v>
      </c>
      <c r="M1744" s="7">
        <f t="shared" si="117"/>
        <v>0</v>
      </c>
    </row>
    <row r="1745" spans="1:13" ht="12.75" customHeight="1">
      <c r="A1745" s="3">
        <v>2047</v>
      </c>
      <c r="B1745" s="39" t="s">
        <v>1016</v>
      </c>
      <c r="C1745" s="39" t="s">
        <v>1038</v>
      </c>
      <c r="D1745" s="42" t="s">
        <v>4697</v>
      </c>
      <c r="E1745" s="113">
        <v>423</v>
      </c>
      <c r="F1745" s="177">
        <f>IF(LOOKUP($J1745,RABAT!$A$6:$A$9,RABAT!$A$6:$A$9)=$J1745,LOOKUP($J1745,RABAT!$A$6:$A$9,RABAT!C$6:C$9),"---")</f>
        <v>0</v>
      </c>
      <c r="G1745" s="41">
        <f t="shared" si="118"/>
        <v>423</v>
      </c>
      <c r="H1745" s="117" t="s">
        <v>3579</v>
      </c>
      <c r="I1745" s="39" t="s">
        <v>3684</v>
      </c>
      <c r="J1745" s="40" t="s">
        <v>2365</v>
      </c>
      <c r="K1745" s="39" t="s">
        <v>2364</v>
      </c>
      <c r="M1745" s="7">
        <f t="shared" si="117"/>
        <v>0</v>
      </c>
    </row>
    <row r="1746" spans="1:13" ht="12.75" customHeight="1">
      <c r="A1746" s="7">
        <v>2048</v>
      </c>
      <c r="B1746" s="39" t="s">
        <v>1017</v>
      </c>
      <c r="C1746" s="39" t="s">
        <v>1039</v>
      </c>
      <c r="D1746" s="42" t="s">
        <v>4697</v>
      </c>
      <c r="E1746" s="113">
        <v>440</v>
      </c>
      <c r="F1746" s="177">
        <f>IF(LOOKUP($J1746,RABAT!$A$6:$A$9,RABAT!$A$6:$A$9)=$J1746,LOOKUP($J1746,RABAT!$A$6:$A$9,RABAT!C$6:C$9),"---")</f>
        <v>0</v>
      </c>
      <c r="G1746" s="41">
        <f t="shared" si="118"/>
        <v>440</v>
      </c>
      <c r="H1746" s="117" t="s">
        <v>3580</v>
      </c>
      <c r="I1746" s="39" t="s">
        <v>1028</v>
      </c>
      <c r="J1746" s="40" t="s">
        <v>2365</v>
      </c>
      <c r="K1746" s="39" t="s">
        <v>2364</v>
      </c>
      <c r="M1746" s="7">
        <f t="shared" si="117"/>
        <v>0</v>
      </c>
    </row>
    <row r="1747" spans="1:13" ht="12.75" customHeight="1">
      <c r="A1747" s="3">
        <v>2049</v>
      </c>
      <c r="B1747" s="39" t="s">
        <v>1019</v>
      </c>
      <c r="C1747" s="39" t="s">
        <v>1040</v>
      </c>
      <c r="D1747" s="42" t="s">
        <v>4697</v>
      </c>
      <c r="E1747" s="113">
        <v>690</v>
      </c>
      <c r="F1747" s="177">
        <f>IF(LOOKUP($J1747,RABAT!$A$6:$A$9,RABAT!$A$6:$A$9)=$J1747,LOOKUP($J1747,RABAT!$A$6:$A$9,RABAT!C$6:C$9),"---")</f>
        <v>0</v>
      </c>
      <c r="G1747" s="41">
        <f t="shared" si="118"/>
        <v>690</v>
      </c>
      <c r="H1747" s="117" t="s">
        <v>3581</v>
      </c>
      <c r="I1747" s="39" t="s">
        <v>1028</v>
      </c>
      <c r="J1747" s="40" t="s">
        <v>2365</v>
      </c>
      <c r="K1747" s="39" t="s">
        <v>2364</v>
      </c>
      <c r="M1747" s="7">
        <f t="shared" si="117"/>
        <v>0</v>
      </c>
    </row>
    <row r="1748" spans="1:13" ht="12.75" customHeight="1">
      <c r="A1748" s="7">
        <v>2050</v>
      </c>
      <c r="B1748" s="39" t="s">
        <v>1021</v>
      </c>
      <c r="C1748" s="39" t="s">
        <v>1041</v>
      </c>
      <c r="D1748" s="42" t="s">
        <v>4698</v>
      </c>
      <c r="E1748" s="113">
        <v>840</v>
      </c>
      <c r="F1748" s="177">
        <f>IF(LOOKUP($J1748,RABAT!$A$6:$A$9,RABAT!$A$6:$A$9)=$J1748,LOOKUP($J1748,RABAT!$A$6:$A$9,RABAT!C$6:C$9),"---")</f>
        <v>0</v>
      </c>
      <c r="G1748" s="41">
        <f t="shared" si="118"/>
        <v>840</v>
      </c>
      <c r="H1748" s="117" t="s">
        <v>3582</v>
      </c>
      <c r="I1748" s="39" t="s">
        <v>1028</v>
      </c>
      <c r="J1748" s="40" t="s">
        <v>2365</v>
      </c>
      <c r="K1748" s="39" t="s">
        <v>2364</v>
      </c>
      <c r="M1748" s="7">
        <f t="shared" si="117"/>
        <v>0</v>
      </c>
    </row>
    <row r="1749" spans="1:13" ht="12.75" customHeight="1">
      <c r="A1749" s="3">
        <v>2051</v>
      </c>
      <c r="B1749" s="39" t="s">
        <v>1023</v>
      </c>
      <c r="C1749" s="39" t="s">
        <v>1042</v>
      </c>
      <c r="D1749" s="42" t="s">
        <v>4698</v>
      </c>
      <c r="E1749" s="113">
        <v>931</v>
      </c>
      <c r="F1749" s="177">
        <f>IF(LOOKUP($J1749,RABAT!$A$6:$A$9,RABAT!$A$6:$A$9)=$J1749,LOOKUP($J1749,RABAT!$A$6:$A$9,RABAT!C$6:C$9),"---")</f>
        <v>0</v>
      </c>
      <c r="G1749" s="41">
        <f t="shared" si="118"/>
        <v>931</v>
      </c>
      <c r="H1749" s="117" t="s">
        <v>3583</v>
      </c>
      <c r="I1749" s="39" t="s">
        <v>1028</v>
      </c>
      <c r="J1749" s="40" t="s">
        <v>2365</v>
      </c>
      <c r="K1749" s="39" t="s">
        <v>2364</v>
      </c>
      <c r="M1749" s="7">
        <f t="shared" si="117"/>
        <v>0</v>
      </c>
    </row>
    <row r="1750" spans="1:13" ht="12.75" customHeight="1">
      <c r="A1750" s="7">
        <v>2052</v>
      </c>
      <c r="B1750" s="39" t="s">
        <v>1025</v>
      </c>
      <c r="C1750" s="39" t="s">
        <v>1043</v>
      </c>
      <c r="D1750" s="42" t="s">
        <v>4698</v>
      </c>
      <c r="E1750" s="113">
        <v>1620</v>
      </c>
      <c r="F1750" s="177">
        <f>IF(LOOKUP($J1750,RABAT!$A$6:$A$9,RABAT!$A$6:$A$9)=$J1750,LOOKUP($J1750,RABAT!$A$6:$A$9,RABAT!C$6:C$9),"---")</f>
        <v>0</v>
      </c>
      <c r="G1750" s="41">
        <f t="shared" si="118"/>
        <v>1620</v>
      </c>
      <c r="H1750" s="117" t="s">
        <v>3584</v>
      </c>
      <c r="I1750" s="39" t="s">
        <v>1028</v>
      </c>
      <c r="J1750" s="40" t="s">
        <v>2365</v>
      </c>
      <c r="K1750" s="39" t="s">
        <v>2364</v>
      </c>
      <c r="M1750" s="7">
        <f t="shared" si="117"/>
        <v>0</v>
      </c>
    </row>
    <row r="1751" spans="1:13" ht="12.75" customHeight="1">
      <c r="A1751" s="3">
        <v>2053</v>
      </c>
      <c r="B1751" s="39" t="s">
        <v>1027</v>
      </c>
      <c r="C1751" s="39" t="s">
        <v>1044</v>
      </c>
      <c r="D1751" s="42" t="s">
        <v>4698</v>
      </c>
      <c r="E1751" s="113">
        <v>2566</v>
      </c>
      <c r="F1751" s="177">
        <f>IF(LOOKUP($J1751,RABAT!$A$6:$A$9,RABAT!$A$6:$A$9)=$J1751,LOOKUP($J1751,RABAT!$A$6:$A$9,RABAT!C$6:C$9),"---")</f>
        <v>0</v>
      </c>
      <c r="G1751" s="41">
        <f t="shared" si="118"/>
        <v>2566</v>
      </c>
      <c r="H1751" s="118" t="s">
        <v>3585</v>
      </c>
      <c r="I1751" s="67" t="s">
        <v>1028</v>
      </c>
      <c r="J1751" s="68" t="s">
        <v>2365</v>
      </c>
      <c r="K1751" s="67" t="s">
        <v>2364</v>
      </c>
      <c r="M1751" s="7">
        <f t="shared" si="117"/>
        <v>0</v>
      </c>
    </row>
    <row r="1752" spans="1:13" s="3" customFormat="1" ht="12.75" customHeight="1">
      <c r="A1752" s="7">
        <v>2054</v>
      </c>
      <c r="B1752" s="129" t="s">
        <v>4678</v>
      </c>
      <c r="C1752" s="130" t="s">
        <v>63</v>
      </c>
      <c r="D1752" s="131" t="s">
        <v>4696</v>
      </c>
      <c r="E1752" s="132" t="s">
        <v>4683</v>
      </c>
      <c r="F1752" s="176" t="s">
        <v>4684</v>
      </c>
      <c r="G1752" s="133" t="s">
        <v>4685</v>
      </c>
      <c r="H1752" s="103" t="s">
        <v>4680</v>
      </c>
      <c r="I1752" s="103" t="s">
        <v>4681</v>
      </c>
      <c r="J1752" s="103" t="s">
        <v>4682</v>
      </c>
      <c r="K1752" s="103" t="s">
        <v>2363</v>
      </c>
      <c r="M1752" s="7">
        <f t="shared" si="117"/>
        <v>0</v>
      </c>
    </row>
    <row r="1753" spans="1:13" ht="12.75" customHeight="1">
      <c r="A1753" s="3">
        <v>2055</v>
      </c>
      <c r="B1753" s="39" t="s">
        <v>1018</v>
      </c>
      <c r="C1753" s="39" t="s">
        <v>1045</v>
      </c>
      <c r="D1753" s="42" t="s">
        <v>4698</v>
      </c>
      <c r="E1753" s="113">
        <v>493</v>
      </c>
      <c r="F1753" s="177">
        <f>IF(LOOKUP($J1753,RABAT!$A$6:$A$9,RABAT!$A$6:$A$9)=$J1753,LOOKUP($J1753,RABAT!$A$6:$A$9,RABAT!C$6:C$9),"---")</f>
        <v>0</v>
      </c>
      <c r="G1753" s="41">
        <f>CEILING(E1753-(E1753*F1753),0.1)</f>
        <v>493</v>
      </c>
      <c r="H1753" s="117" t="s">
        <v>3580</v>
      </c>
      <c r="I1753" s="39" t="s">
        <v>3684</v>
      </c>
      <c r="J1753" s="40" t="s">
        <v>2365</v>
      </c>
      <c r="K1753" s="39" t="s">
        <v>2364</v>
      </c>
      <c r="M1753" s="7">
        <f t="shared" si="117"/>
        <v>0</v>
      </c>
    </row>
    <row r="1754" spans="1:13" ht="12.75" customHeight="1">
      <c r="A1754" s="7">
        <v>2056</v>
      </c>
      <c r="B1754" s="39" t="s">
        <v>1020</v>
      </c>
      <c r="C1754" s="39" t="s">
        <v>1046</v>
      </c>
      <c r="D1754" s="42" t="s">
        <v>4698</v>
      </c>
      <c r="E1754" s="113">
        <v>775</v>
      </c>
      <c r="F1754" s="177">
        <f>IF(LOOKUP($J1754,RABAT!$A$6:$A$9,RABAT!$A$6:$A$9)=$J1754,LOOKUP($J1754,RABAT!$A$6:$A$9,RABAT!C$6:C$9),"---")</f>
        <v>0</v>
      </c>
      <c r="G1754" s="41">
        <f>CEILING(E1754-(E1754*F1754),0.1)</f>
        <v>775</v>
      </c>
      <c r="H1754" s="117" t="s">
        <v>3581</v>
      </c>
      <c r="I1754" s="39" t="s">
        <v>3684</v>
      </c>
      <c r="J1754" s="40" t="s">
        <v>2365</v>
      </c>
      <c r="K1754" s="39" t="s">
        <v>2364</v>
      </c>
      <c r="M1754" s="7">
        <f t="shared" si="117"/>
        <v>0</v>
      </c>
    </row>
    <row r="1755" spans="1:13" ht="12.75" customHeight="1">
      <c r="A1755" s="3">
        <v>2057</v>
      </c>
      <c r="B1755" s="39" t="s">
        <v>1022</v>
      </c>
      <c r="C1755" s="39" t="s">
        <v>1047</v>
      </c>
      <c r="D1755" s="42" t="s">
        <v>4698</v>
      </c>
      <c r="E1755" s="113">
        <v>942</v>
      </c>
      <c r="F1755" s="177">
        <f>IF(LOOKUP($J1755,RABAT!$A$6:$A$9,RABAT!$A$6:$A$9)=$J1755,LOOKUP($J1755,RABAT!$A$6:$A$9,RABAT!C$6:C$9),"---")</f>
        <v>0</v>
      </c>
      <c r="G1755" s="41">
        <f>CEILING(E1755-(E1755*F1755),0.1)</f>
        <v>942</v>
      </c>
      <c r="H1755" s="117" t="s">
        <v>3582</v>
      </c>
      <c r="I1755" s="39" t="s">
        <v>3684</v>
      </c>
      <c r="J1755" s="40" t="s">
        <v>2365</v>
      </c>
      <c r="K1755" s="39" t="s">
        <v>2364</v>
      </c>
      <c r="M1755" s="7">
        <f t="shared" si="117"/>
        <v>0</v>
      </c>
    </row>
    <row r="1756" spans="1:13" ht="12.75" customHeight="1">
      <c r="A1756" s="7">
        <v>2058</v>
      </c>
      <c r="B1756" s="39" t="s">
        <v>1024</v>
      </c>
      <c r="C1756" s="39" t="s">
        <v>1048</v>
      </c>
      <c r="D1756" s="42" t="s">
        <v>4698</v>
      </c>
      <c r="E1756" s="113">
        <v>1043</v>
      </c>
      <c r="F1756" s="177">
        <f>IF(LOOKUP($J1756,RABAT!$A$6:$A$9,RABAT!$A$6:$A$9)=$J1756,LOOKUP($J1756,RABAT!$A$6:$A$9,RABAT!C$6:C$9),"---")</f>
        <v>0</v>
      </c>
      <c r="G1756" s="41">
        <f>CEILING(E1756-(E1756*F1756),0.1)</f>
        <v>1043</v>
      </c>
      <c r="H1756" s="117" t="s">
        <v>3583</v>
      </c>
      <c r="I1756" s="39" t="s">
        <v>3684</v>
      </c>
      <c r="J1756" s="40" t="s">
        <v>2365</v>
      </c>
      <c r="K1756" s="39" t="s">
        <v>2364</v>
      </c>
      <c r="M1756" s="7">
        <f t="shared" si="117"/>
        <v>0</v>
      </c>
    </row>
    <row r="1757" spans="1:13" ht="12.75" customHeight="1">
      <c r="A1757" s="3">
        <v>2059</v>
      </c>
      <c r="B1757" s="39" t="s">
        <v>1026</v>
      </c>
      <c r="C1757" s="39" t="s">
        <v>1049</v>
      </c>
      <c r="D1757" s="42" t="s">
        <v>4698</v>
      </c>
      <c r="E1757" s="113">
        <v>1718</v>
      </c>
      <c r="F1757" s="177">
        <f>IF(LOOKUP($J1757,RABAT!$A$6:$A$9,RABAT!$A$6:$A$9)=$J1757,LOOKUP($J1757,RABAT!$A$6:$A$9,RABAT!C$6:C$9),"---")</f>
        <v>0</v>
      </c>
      <c r="G1757" s="41">
        <f>CEILING(E1757-(E1757*F1757),0.1)</f>
        <v>1718</v>
      </c>
      <c r="H1757" s="118" t="s">
        <v>3584</v>
      </c>
      <c r="I1757" s="67" t="s">
        <v>3684</v>
      </c>
      <c r="J1757" s="68" t="s">
        <v>2365</v>
      </c>
      <c r="K1757" s="67" t="s">
        <v>2364</v>
      </c>
      <c r="M1757" s="7">
        <f t="shared" si="117"/>
        <v>0</v>
      </c>
    </row>
    <row r="1758" spans="1:13" ht="12.75" customHeight="1">
      <c r="A1758" s="7">
        <v>2060</v>
      </c>
      <c r="B1758" s="129" t="s">
        <v>4678</v>
      </c>
      <c r="C1758" s="130" t="s">
        <v>3237</v>
      </c>
      <c r="D1758" s="131" t="s">
        <v>4696</v>
      </c>
      <c r="E1758" s="132" t="s">
        <v>4683</v>
      </c>
      <c r="F1758" s="176" t="s">
        <v>4684</v>
      </c>
      <c r="G1758" s="133" t="s">
        <v>4685</v>
      </c>
      <c r="H1758" s="5" t="s">
        <v>4680</v>
      </c>
      <c r="I1758" s="5" t="s">
        <v>4681</v>
      </c>
      <c r="J1758" s="5" t="s">
        <v>4682</v>
      </c>
      <c r="K1758" s="5" t="s">
        <v>2363</v>
      </c>
      <c r="M1758" s="7">
        <f t="shared" si="117"/>
        <v>0</v>
      </c>
    </row>
    <row r="1759" spans="1:13" ht="12.75" customHeight="1">
      <c r="A1759" s="3">
        <v>2061</v>
      </c>
      <c r="B1759" s="44" t="s">
        <v>4379</v>
      </c>
      <c r="C1759" s="44" t="s">
        <v>4380</v>
      </c>
      <c r="D1759" s="42" t="s">
        <v>4697</v>
      </c>
      <c r="E1759" s="113">
        <v>12</v>
      </c>
      <c r="F1759" s="177">
        <f>IF(LOOKUP($J1759,RABAT!$A$6:$A$9,RABAT!$A$6:$A$9)=$J1759,LOOKUP($J1759,RABAT!$A$6:$A$9,RABAT!C$6:C$9),"---")</f>
        <v>0</v>
      </c>
      <c r="G1759" s="46">
        <f>CEILING(E1759-(E1759*F1759),0.1)</f>
        <v>12</v>
      </c>
      <c r="H1759" s="126" t="s">
        <v>4381</v>
      </c>
      <c r="I1759" s="44" t="s">
        <v>4325</v>
      </c>
      <c r="J1759" s="45" t="s">
        <v>2365</v>
      </c>
      <c r="K1759" s="44" t="s">
        <v>2364</v>
      </c>
      <c r="M1759" s="7">
        <f t="shared" si="117"/>
        <v>0</v>
      </c>
    </row>
    <row r="1760" spans="1:13" ht="12.75" customHeight="1">
      <c r="A1760" s="7">
        <v>2062</v>
      </c>
      <c r="B1760" s="44" t="s">
        <v>4323</v>
      </c>
      <c r="C1760" s="44" t="s">
        <v>4324</v>
      </c>
      <c r="D1760" s="42" t="s">
        <v>4697</v>
      </c>
      <c r="E1760" s="113">
        <v>418</v>
      </c>
      <c r="F1760" s="177">
        <f>IF(LOOKUP($J1760,RABAT!$A$6:$A$9,RABAT!$A$6:$A$9)=$J1760,LOOKUP($J1760,RABAT!$A$6:$A$9,RABAT!C$6:C$9),"---")</f>
        <v>0</v>
      </c>
      <c r="G1760" s="46">
        <f>CEILING(E1760-(E1760*F1760),0.1)</f>
        <v>418</v>
      </c>
      <c r="H1760" s="126" t="s">
        <v>4322</v>
      </c>
      <c r="I1760" s="44" t="s">
        <v>4325</v>
      </c>
      <c r="J1760" s="45" t="s">
        <v>2365</v>
      </c>
      <c r="K1760" s="44" t="s">
        <v>2364</v>
      </c>
      <c r="M1760" s="7">
        <f t="shared" si="117"/>
        <v>0</v>
      </c>
    </row>
    <row r="1761" spans="1:13" ht="12.75" customHeight="1">
      <c r="A1761" s="3">
        <v>2063</v>
      </c>
      <c r="B1761" s="44" t="s">
        <v>4356</v>
      </c>
      <c r="C1761" s="44" t="s">
        <v>4357</v>
      </c>
      <c r="D1761" s="42" t="s">
        <v>4697</v>
      </c>
      <c r="E1761" s="113">
        <v>171</v>
      </c>
      <c r="F1761" s="177">
        <f>IF(LOOKUP($J1761,RABAT!$A$6:$A$9,RABAT!$A$6:$A$9)=$J1761,LOOKUP($J1761,RABAT!$A$6:$A$9,RABAT!C$6:C$9),"---")</f>
        <v>0</v>
      </c>
      <c r="G1761" s="46">
        <f>CEILING(E1761-(E1761*F1761),0.1)</f>
        <v>171</v>
      </c>
      <c r="H1761" s="127"/>
      <c r="I1761" s="57"/>
      <c r="J1761" s="56" t="s">
        <v>2365</v>
      </c>
      <c r="K1761" s="55" t="s">
        <v>2364</v>
      </c>
      <c r="M1761" s="7">
        <f t="shared" si="117"/>
        <v>0</v>
      </c>
    </row>
    <row r="1762" spans="1:13" ht="12.75" customHeight="1">
      <c r="A1762" s="7">
        <v>2064</v>
      </c>
      <c r="B1762" s="129" t="s">
        <v>4678</v>
      </c>
      <c r="C1762" s="130" t="s">
        <v>3238</v>
      </c>
      <c r="D1762" s="131" t="s">
        <v>4696</v>
      </c>
      <c r="E1762" s="132" t="s">
        <v>4683</v>
      </c>
      <c r="F1762" s="176" t="s">
        <v>4684</v>
      </c>
      <c r="G1762" s="133" t="s">
        <v>4685</v>
      </c>
      <c r="H1762" s="103" t="s">
        <v>4680</v>
      </c>
      <c r="I1762" s="103" t="s">
        <v>4681</v>
      </c>
      <c r="J1762" s="103" t="s">
        <v>4682</v>
      </c>
      <c r="K1762" s="103" t="s">
        <v>2363</v>
      </c>
      <c r="M1762" s="7">
        <f t="shared" si="117"/>
        <v>0</v>
      </c>
    </row>
    <row r="1763" spans="1:13" ht="12.75" customHeight="1">
      <c r="A1763" s="3">
        <v>2065</v>
      </c>
      <c r="B1763" s="47" t="s">
        <v>487</v>
      </c>
      <c r="C1763" s="48" t="s">
        <v>488</v>
      </c>
      <c r="D1763" s="42" t="s">
        <v>4697</v>
      </c>
      <c r="E1763" s="113">
        <v>208</v>
      </c>
      <c r="F1763" s="177">
        <f>IF(LOOKUP($J1763,RABAT!$A$6:$A$9,RABAT!$A$6:$A$9)=$J1763,LOOKUP($J1763,RABAT!$A$6:$A$9,RABAT!C$6:C$9),"---")</f>
        <v>0</v>
      </c>
      <c r="G1763" s="46">
        <f>CEILING(E1763-(E1763*F1763),0.1)</f>
        <v>208</v>
      </c>
      <c r="H1763" s="66"/>
      <c r="I1763" s="47"/>
      <c r="J1763" s="45" t="s">
        <v>2365</v>
      </c>
      <c r="K1763" s="48" t="s">
        <v>2364</v>
      </c>
      <c r="M1763" s="7">
        <f t="shared" si="117"/>
        <v>0</v>
      </c>
    </row>
    <row r="1764" spans="1:13" ht="12.75" customHeight="1">
      <c r="A1764" s="7">
        <v>2066</v>
      </c>
      <c r="B1764" s="47" t="s">
        <v>489</v>
      </c>
      <c r="C1764" s="48" t="s">
        <v>490</v>
      </c>
      <c r="D1764" s="42" t="s">
        <v>4697</v>
      </c>
      <c r="E1764" s="113">
        <v>587</v>
      </c>
      <c r="F1764" s="177">
        <f>IF(LOOKUP($J1764,RABAT!$A$6:$A$9,RABAT!$A$6:$A$9)=$J1764,LOOKUP($J1764,RABAT!$A$6:$A$9,RABAT!C$6:C$9),"---")</f>
        <v>0</v>
      </c>
      <c r="G1764" s="46">
        <f>CEILING(E1764-(E1764*F1764),0.1)</f>
        <v>587</v>
      </c>
      <c r="H1764" s="66"/>
      <c r="I1764" s="47"/>
      <c r="J1764" s="45" t="s">
        <v>2365</v>
      </c>
      <c r="K1764" s="48" t="s">
        <v>2364</v>
      </c>
      <c r="M1764" s="7">
        <f t="shared" si="117"/>
        <v>1</v>
      </c>
    </row>
    <row r="1765" spans="1:13" ht="12.75" customHeight="1">
      <c r="A1765" s="3">
        <v>2067</v>
      </c>
      <c r="B1765" s="47" t="s">
        <v>491</v>
      </c>
      <c r="C1765" s="48" t="s">
        <v>492</v>
      </c>
      <c r="D1765" s="42" t="s">
        <v>4697</v>
      </c>
      <c r="E1765" s="113">
        <v>528</v>
      </c>
      <c r="F1765" s="177">
        <f>IF(LOOKUP($J1765,RABAT!$A$6:$A$9,RABAT!$A$6:$A$9)=$J1765,LOOKUP($J1765,RABAT!$A$6:$A$9,RABAT!C$6:C$9),"---")</f>
        <v>0</v>
      </c>
      <c r="G1765" s="46">
        <f>CEILING(E1765-(E1765*F1765),0.1)</f>
        <v>528</v>
      </c>
      <c r="H1765" s="128" t="s">
        <v>493</v>
      </c>
      <c r="I1765" s="47"/>
      <c r="J1765" s="45" t="s">
        <v>2365</v>
      </c>
      <c r="K1765" s="48" t="s">
        <v>2364</v>
      </c>
      <c r="M1765" s="7">
        <f t="shared" si="117"/>
        <v>0</v>
      </c>
    </row>
  </sheetData>
  <autoFilter ref="A1:S1765"/>
  <phoneticPr fontId="3" type="noConversion"/>
  <printOptions gridLines="1" gridLinesSet="0"/>
  <pageMargins left="0.23622047244094491" right="0.23622047244094491" top="0.35433070866141736" bottom="0.35433070866141736" header="0.11811023622047245" footer="0.11811023622047245"/>
  <pageSetup paperSize="9" scale="85" fitToHeight="0" orientation="landscape" r:id="rId1"/>
  <headerFooter alignWithMargins="0">
    <oddFooter>&amp;LTITAN-METALPLAST s.r.o.&amp;Cwww.titan-metalplast.cz&amp;RCeník 2020</oddFooter>
  </headerFooter>
  <rowBreaks count="43" manualBreakCount="43">
    <brk id="49" max="6" man="1"/>
    <brk id="82" max="6" man="1"/>
    <brk id="111" max="6" man="1"/>
    <brk id="160" max="6" man="1"/>
    <brk id="197" max="6" man="1"/>
    <brk id="240" max="6" man="1"/>
    <brk id="286" max="6" man="1"/>
    <brk id="336" max="6" man="1"/>
    <brk id="376" max="6" man="1"/>
    <brk id="406" max="6" man="1"/>
    <brk id="454" max="6" man="1"/>
    <brk id="500" max="6" man="1"/>
    <brk id="514" max="6" man="1"/>
    <brk id="565" max="6" man="1"/>
    <brk id="612" max="6" man="1"/>
    <brk id="663" max="6" man="1"/>
    <brk id="693" max="6" man="1"/>
    <brk id="730" max="6" man="1"/>
    <brk id="780" max="6" man="1"/>
    <brk id="821" max="6" man="1"/>
    <brk id="850" max="6" man="1"/>
    <brk id="895" max="6" man="1"/>
    <brk id="941" max="6" man="1"/>
    <brk id="982" max="6" man="1"/>
    <brk id="1023" max="6" man="1"/>
    <brk id="1064" max="6" man="1"/>
    <brk id="1105" max="6" man="1"/>
    <brk id="1152" max="6" man="1"/>
    <brk id="1194" max="6" man="1"/>
    <brk id="1232" max="6" man="1"/>
    <brk id="1283" max="6" man="1"/>
    <brk id="1313" max="6" man="1"/>
    <brk id="1345" max="6" man="1"/>
    <brk id="1387" max="6" man="1"/>
    <brk id="1437" max="6" man="1"/>
    <brk id="1464" max="6" man="1"/>
    <brk id="1489" max="6" man="1"/>
    <brk id="1533" max="6" man="1"/>
    <brk id="1582" max="6" man="1"/>
    <brk id="1633" max="6" man="1"/>
    <brk id="1667" max="6" man="1"/>
    <brk id="1707" max="6" man="1"/>
    <brk id="1757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view="pageBreakPreview" zoomScaleNormal="100" zoomScaleSheetLayoutView="115" workbookViewId="0">
      <pane xSplit="3" ySplit="1" topLeftCell="D2" activePane="bottomRight" state="frozen"/>
      <selection activeCell="A16" sqref="A16:G16"/>
      <selection pane="topRight" activeCell="A16" sqref="A16:G16"/>
      <selection pane="bottomLeft" activeCell="A16" sqref="A16:G16"/>
      <selection pane="bottomRight" activeCell="B1" sqref="B1"/>
    </sheetView>
  </sheetViews>
  <sheetFormatPr defaultRowHeight="12.75"/>
  <cols>
    <col min="1" max="1" width="7.28515625" hidden="1" customWidth="1"/>
    <col min="2" max="2" width="15.28515625" bestFit="1" customWidth="1"/>
    <col min="3" max="3" width="58.5703125" customWidth="1"/>
    <col min="4" max="4" width="6" bestFit="1" customWidth="1"/>
    <col min="5" max="5" width="16.85546875" bestFit="1" customWidth="1"/>
    <col min="6" max="6" width="14.7109375" style="184" customWidth="1"/>
    <col min="7" max="7" width="19.42578125" bestFit="1" customWidth="1"/>
    <col min="8" max="8" width="21.85546875" bestFit="1" customWidth="1"/>
    <col min="9" max="9" width="17.85546875" bestFit="1" customWidth="1"/>
    <col min="10" max="10" width="14" bestFit="1" customWidth="1"/>
    <col min="11" max="11" width="5.85546875" bestFit="1" customWidth="1"/>
  </cols>
  <sheetData>
    <row r="1" spans="1:11">
      <c r="A1" s="7" t="s">
        <v>4687</v>
      </c>
      <c r="B1" s="1" t="s">
        <v>4678</v>
      </c>
      <c r="C1" s="1" t="s">
        <v>4679</v>
      </c>
      <c r="D1" t="s">
        <v>4696</v>
      </c>
      <c r="E1" s="2" t="s">
        <v>4683</v>
      </c>
      <c r="F1" s="182" t="s">
        <v>4684</v>
      </c>
      <c r="G1" t="s">
        <v>4685</v>
      </c>
      <c r="H1" s="1" t="s">
        <v>4680</v>
      </c>
      <c r="I1" s="1" t="s">
        <v>4681</v>
      </c>
      <c r="J1" s="1" t="s">
        <v>4682</v>
      </c>
      <c r="K1" s="1" t="s">
        <v>2363</v>
      </c>
    </row>
    <row r="2" spans="1:11">
      <c r="A2" s="3">
        <v>1</v>
      </c>
      <c r="B2" s="136" t="s">
        <v>4678</v>
      </c>
      <c r="C2" s="130" t="s">
        <v>2231</v>
      </c>
      <c r="D2" s="137" t="s">
        <v>4696</v>
      </c>
      <c r="E2" s="138" t="s">
        <v>4683</v>
      </c>
      <c r="F2" s="154" t="s">
        <v>4684</v>
      </c>
      <c r="G2" s="137" t="s">
        <v>4685</v>
      </c>
      <c r="H2" s="1" t="s">
        <v>4680</v>
      </c>
      <c r="I2" s="1" t="s">
        <v>4681</v>
      </c>
      <c r="J2" s="1" t="s">
        <v>4682</v>
      </c>
      <c r="K2" s="1" t="s">
        <v>2363</v>
      </c>
    </row>
    <row r="3" spans="1:11">
      <c r="A3" s="7">
        <v>2</v>
      </c>
      <c r="B3" s="49" t="s">
        <v>423</v>
      </c>
      <c r="C3" s="49" t="s">
        <v>425</v>
      </c>
      <c r="D3" s="42" t="s">
        <v>4700</v>
      </c>
      <c r="E3" s="115">
        <v>566</v>
      </c>
      <c r="F3" s="177">
        <f>IF(LOOKUP($J3,RABAT!$A$6:$A$9,RABAT!$A$6:$A$9)=$J3,LOOKUP($J3,RABAT!$A$6:$A$9,RABAT!C$6:C$9),"---")</f>
        <v>0</v>
      </c>
      <c r="G3" s="50">
        <f>CEILING(E3-(E3*F3),0.1)</f>
        <v>566</v>
      </c>
      <c r="H3" s="135" t="s">
        <v>2608</v>
      </c>
      <c r="I3" s="49" t="s">
        <v>426</v>
      </c>
      <c r="J3" s="50" t="s">
        <v>424</v>
      </c>
      <c r="K3" s="49" t="s">
        <v>2364</v>
      </c>
    </row>
    <row r="4" spans="1:11">
      <c r="A4" s="3">
        <v>3</v>
      </c>
      <c r="B4" s="49" t="s">
        <v>427</v>
      </c>
      <c r="C4" s="49" t="s">
        <v>428</v>
      </c>
      <c r="D4" s="42" t="s">
        <v>4700</v>
      </c>
      <c r="E4" s="115">
        <v>429</v>
      </c>
      <c r="F4" s="177">
        <f>IF(LOOKUP($J4,RABAT!$A$6:$A$9,RABAT!$A$6:$A$9)=$J4,LOOKUP($J4,RABAT!$A$6:$A$9,RABAT!C$6:C$9),"---")</f>
        <v>0</v>
      </c>
      <c r="G4" s="50">
        <f t="shared" ref="G4:G23" si="0">CEILING(E4-(E4*F4),0.1)</f>
        <v>429</v>
      </c>
      <c r="H4" s="135" t="s">
        <v>429</v>
      </c>
      <c r="I4" s="49" t="s">
        <v>426</v>
      </c>
      <c r="J4" s="50" t="s">
        <v>424</v>
      </c>
      <c r="K4" s="49" t="s">
        <v>2364</v>
      </c>
    </row>
    <row r="5" spans="1:11">
      <c r="A5" s="7">
        <v>4</v>
      </c>
      <c r="B5" s="49" t="s">
        <v>430</v>
      </c>
      <c r="C5" s="49" t="s">
        <v>431</v>
      </c>
      <c r="D5" s="42" t="s">
        <v>4697</v>
      </c>
      <c r="E5" s="115">
        <v>461</v>
      </c>
      <c r="F5" s="177">
        <f>IF(LOOKUP($J5,RABAT!$A$6:$A$9,RABAT!$A$6:$A$9)=$J5,LOOKUP($J5,RABAT!$A$6:$A$9,RABAT!C$6:C$9),"---")</f>
        <v>0</v>
      </c>
      <c r="G5" s="50">
        <f t="shared" si="0"/>
        <v>461</v>
      </c>
      <c r="H5" s="135" t="s">
        <v>432</v>
      </c>
      <c r="I5" s="49" t="s">
        <v>426</v>
      </c>
      <c r="J5" s="50" t="s">
        <v>424</v>
      </c>
      <c r="K5" s="49" t="s">
        <v>2364</v>
      </c>
    </row>
    <row r="6" spans="1:11">
      <c r="A6" s="3">
        <v>5</v>
      </c>
      <c r="B6" s="49" t="s">
        <v>433</v>
      </c>
      <c r="C6" s="49" t="s">
        <v>434</v>
      </c>
      <c r="D6" s="42" t="s">
        <v>4697</v>
      </c>
      <c r="E6" s="115">
        <v>523</v>
      </c>
      <c r="F6" s="177">
        <f>IF(LOOKUP($J6,RABAT!$A$6:$A$9,RABAT!$A$6:$A$9)=$J6,LOOKUP($J6,RABAT!$A$6:$A$9,RABAT!C$6:C$9),"---")</f>
        <v>0</v>
      </c>
      <c r="G6" s="50">
        <f t="shared" si="0"/>
        <v>523</v>
      </c>
      <c r="H6" s="135" t="s">
        <v>435</v>
      </c>
      <c r="I6" s="49" t="s">
        <v>426</v>
      </c>
      <c r="J6" s="50" t="s">
        <v>424</v>
      </c>
      <c r="K6" s="49" t="s">
        <v>2364</v>
      </c>
    </row>
    <row r="7" spans="1:11">
      <c r="A7" s="7">
        <v>6</v>
      </c>
      <c r="B7" s="49" t="s">
        <v>436</v>
      </c>
      <c r="C7" s="49" t="s">
        <v>437</v>
      </c>
      <c r="D7" s="42" t="s">
        <v>4697</v>
      </c>
      <c r="E7" s="115">
        <v>659</v>
      </c>
      <c r="F7" s="177">
        <f>IF(LOOKUP($J7,RABAT!$A$6:$A$9,RABAT!$A$6:$A$9)=$J7,LOOKUP($J7,RABAT!$A$6:$A$9,RABAT!C$6:C$9),"---")</f>
        <v>0</v>
      </c>
      <c r="G7" s="50">
        <f t="shared" si="0"/>
        <v>659</v>
      </c>
      <c r="H7" s="135" t="s">
        <v>438</v>
      </c>
      <c r="I7" s="49" t="s">
        <v>426</v>
      </c>
      <c r="J7" s="50" t="s">
        <v>424</v>
      </c>
      <c r="K7" s="49" t="s">
        <v>2364</v>
      </c>
    </row>
    <row r="8" spans="1:11">
      <c r="A8" s="3">
        <v>7</v>
      </c>
      <c r="B8" s="49" t="s">
        <v>439</v>
      </c>
      <c r="C8" s="49" t="s">
        <v>440</v>
      </c>
      <c r="D8" s="42" t="s">
        <v>4697</v>
      </c>
      <c r="E8" s="115">
        <v>820</v>
      </c>
      <c r="F8" s="177">
        <f>IF(LOOKUP($J8,RABAT!$A$6:$A$9,RABAT!$A$6:$A$9)=$J8,LOOKUP($J8,RABAT!$A$6:$A$9,RABAT!C$6:C$9),"---")</f>
        <v>0</v>
      </c>
      <c r="G8" s="50">
        <f t="shared" si="0"/>
        <v>820</v>
      </c>
      <c r="H8" s="135" t="s">
        <v>441</v>
      </c>
      <c r="I8" s="49" t="s">
        <v>426</v>
      </c>
      <c r="J8" s="50" t="s">
        <v>424</v>
      </c>
      <c r="K8" s="49" t="s">
        <v>2364</v>
      </c>
    </row>
    <row r="9" spans="1:11">
      <c r="A9" s="7">
        <v>8</v>
      </c>
      <c r="B9" s="49" t="s">
        <v>442</v>
      </c>
      <c r="C9" s="49" t="s">
        <v>443</v>
      </c>
      <c r="D9" s="42" t="s">
        <v>4698</v>
      </c>
      <c r="E9" s="115">
        <v>2292</v>
      </c>
      <c r="F9" s="177">
        <f>IF(LOOKUP($J9,RABAT!$A$6:$A$9,RABAT!$A$6:$A$9)=$J9,LOOKUP($J9,RABAT!$A$6:$A$9,RABAT!C$6:C$9),"---")</f>
        <v>0</v>
      </c>
      <c r="G9" s="50">
        <f t="shared" si="0"/>
        <v>2292</v>
      </c>
      <c r="H9" s="135" t="s">
        <v>444</v>
      </c>
      <c r="I9" s="49" t="s">
        <v>426</v>
      </c>
      <c r="J9" s="50" t="s">
        <v>424</v>
      </c>
      <c r="K9" s="49" t="s">
        <v>2364</v>
      </c>
    </row>
    <row r="10" spans="1:11">
      <c r="A10" s="3">
        <v>9</v>
      </c>
      <c r="B10" s="49" t="s">
        <v>445</v>
      </c>
      <c r="C10" s="49" t="s">
        <v>446</v>
      </c>
      <c r="D10" s="42" t="s">
        <v>4697</v>
      </c>
      <c r="E10" s="115">
        <v>1762</v>
      </c>
      <c r="F10" s="177">
        <f>IF(LOOKUP($J10,RABAT!$A$6:$A$9,RABAT!$A$6:$A$9)=$J10,LOOKUP($J10,RABAT!$A$6:$A$9,RABAT!C$6:C$9),"---")</f>
        <v>0</v>
      </c>
      <c r="G10" s="50">
        <f t="shared" si="0"/>
        <v>1762</v>
      </c>
      <c r="H10" s="135" t="s">
        <v>447</v>
      </c>
      <c r="I10" s="49" t="s">
        <v>426</v>
      </c>
      <c r="J10" s="50" t="s">
        <v>424</v>
      </c>
      <c r="K10" s="49" t="s">
        <v>2364</v>
      </c>
    </row>
    <row r="11" spans="1:11">
      <c r="A11" s="7">
        <v>10</v>
      </c>
      <c r="B11" s="49" t="s">
        <v>448</v>
      </c>
      <c r="C11" s="49" t="s">
        <v>449</v>
      </c>
      <c r="D11" s="42" t="s">
        <v>4698</v>
      </c>
      <c r="E11" s="115">
        <v>2148</v>
      </c>
      <c r="F11" s="177">
        <f>IF(LOOKUP($J11,RABAT!$A$6:$A$9,RABAT!$A$6:$A$9)=$J11,LOOKUP($J11,RABAT!$A$6:$A$9,RABAT!C$6:C$9),"---")</f>
        <v>0</v>
      </c>
      <c r="G11" s="50">
        <f t="shared" si="0"/>
        <v>2148</v>
      </c>
      <c r="H11" s="135" t="s">
        <v>450</v>
      </c>
      <c r="I11" s="49" t="s">
        <v>426</v>
      </c>
      <c r="J11" s="50" t="s">
        <v>424</v>
      </c>
      <c r="K11" s="49" t="s">
        <v>2364</v>
      </c>
    </row>
    <row r="12" spans="1:11">
      <c r="A12" s="3">
        <v>11</v>
      </c>
      <c r="B12" s="49" t="s">
        <v>451</v>
      </c>
      <c r="C12" s="49" t="s">
        <v>452</v>
      </c>
      <c r="D12" s="42" t="s">
        <v>4697</v>
      </c>
      <c r="E12" s="115">
        <v>2191</v>
      </c>
      <c r="F12" s="177">
        <f>IF(LOOKUP($J12,RABAT!$A$6:$A$9,RABAT!$A$6:$A$9)=$J12,LOOKUP($J12,RABAT!$A$6:$A$9,RABAT!C$6:C$9),"---")</f>
        <v>0</v>
      </c>
      <c r="G12" s="50">
        <f t="shared" si="0"/>
        <v>2191</v>
      </c>
      <c r="H12" s="135" t="s">
        <v>453</v>
      </c>
      <c r="I12" s="49" t="s">
        <v>426</v>
      </c>
      <c r="J12" s="50" t="s">
        <v>424</v>
      </c>
      <c r="K12" s="49" t="s">
        <v>2364</v>
      </c>
    </row>
    <row r="13" spans="1:11">
      <c r="A13" s="7">
        <v>12</v>
      </c>
      <c r="B13" s="49" t="s">
        <v>454</v>
      </c>
      <c r="C13" s="49" t="s">
        <v>455</v>
      </c>
      <c r="D13" s="42" t="s">
        <v>4698</v>
      </c>
      <c r="E13" s="115">
        <v>4295</v>
      </c>
      <c r="F13" s="177">
        <f>IF(LOOKUP($J13,RABAT!$A$6:$A$9,RABAT!$A$6:$A$9)=$J13,LOOKUP($J13,RABAT!$A$6:$A$9,RABAT!C$6:C$9),"---")</f>
        <v>0</v>
      </c>
      <c r="G13" s="50">
        <f t="shared" si="0"/>
        <v>4295</v>
      </c>
      <c r="H13" s="135" t="s">
        <v>456</v>
      </c>
      <c r="I13" s="49" t="s">
        <v>426</v>
      </c>
      <c r="J13" s="50" t="s">
        <v>424</v>
      </c>
      <c r="K13" s="49" t="s">
        <v>2364</v>
      </c>
    </row>
    <row r="14" spans="1:11">
      <c r="A14" s="3">
        <v>13</v>
      </c>
      <c r="B14" s="49" t="s">
        <v>457</v>
      </c>
      <c r="C14" s="49" t="s">
        <v>458</v>
      </c>
      <c r="D14" s="42" t="s">
        <v>4697</v>
      </c>
      <c r="E14" s="115">
        <v>4007</v>
      </c>
      <c r="F14" s="177">
        <f>IF(LOOKUP($J14,RABAT!$A$6:$A$9,RABAT!$A$6:$A$9)=$J14,LOOKUP($J14,RABAT!$A$6:$A$9,RABAT!C$6:C$9),"---")</f>
        <v>0</v>
      </c>
      <c r="G14" s="50">
        <f t="shared" si="0"/>
        <v>4007</v>
      </c>
      <c r="H14" s="135" t="s">
        <v>459</v>
      </c>
      <c r="I14" s="49" t="s">
        <v>426</v>
      </c>
      <c r="J14" s="50" t="s">
        <v>424</v>
      </c>
      <c r="K14" s="49" t="s">
        <v>2364</v>
      </c>
    </row>
    <row r="15" spans="1:11">
      <c r="A15" s="7">
        <v>14</v>
      </c>
      <c r="B15" s="49" t="s">
        <v>460</v>
      </c>
      <c r="C15" s="49" t="s">
        <v>461</v>
      </c>
      <c r="D15" s="42" t="s">
        <v>4698</v>
      </c>
      <c r="E15" s="115">
        <v>7975</v>
      </c>
      <c r="F15" s="177">
        <f>IF(LOOKUP($J15,RABAT!$A$6:$A$9,RABAT!$A$6:$A$9)=$J15,LOOKUP($J15,RABAT!$A$6:$A$9,RABAT!C$6:C$9),"---")</f>
        <v>0</v>
      </c>
      <c r="G15" s="50">
        <f t="shared" si="0"/>
        <v>7975</v>
      </c>
      <c r="H15" s="135" t="s">
        <v>462</v>
      </c>
      <c r="I15" s="49" t="s">
        <v>426</v>
      </c>
      <c r="J15" s="50" t="s">
        <v>424</v>
      </c>
      <c r="K15" s="49" t="s">
        <v>2364</v>
      </c>
    </row>
    <row r="16" spans="1:11">
      <c r="A16" s="3">
        <v>15</v>
      </c>
      <c r="B16" s="49" t="s">
        <v>463</v>
      </c>
      <c r="C16" s="49" t="s">
        <v>464</v>
      </c>
      <c r="D16" s="42" t="s">
        <v>4698</v>
      </c>
      <c r="E16" s="115">
        <v>10121</v>
      </c>
      <c r="F16" s="177">
        <f>IF(LOOKUP($J16,RABAT!$A$6:$A$9,RABAT!$A$6:$A$9)=$J16,LOOKUP($J16,RABAT!$A$6:$A$9,RABAT!C$6:C$9),"---")</f>
        <v>0</v>
      </c>
      <c r="G16" s="50">
        <f t="shared" si="0"/>
        <v>10121</v>
      </c>
      <c r="H16" s="135" t="s">
        <v>465</v>
      </c>
      <c r="I16" s="49" t="s">
        <v>426</v>
      </c>
      <c r="J16" s="50" t="s">
        <v>424</v>
      </c>
      <c r="K16" s="49" t="s">
        <v>2364</v>
      </c>
    </row>
    <row r="17" spans="1:11">
      <c r="A17" s="7">
        <v>16</v>
      </c>
      <c r="B17" s="49" t="s">
        <v>466</v>
      </c>
      <c r="C17" s="49" t="s">
        <v>467</v>
      </c>
      <c r="D17" s="42" t="s">
        <v>4698</v>
      </c>
      <c r="E17" s="115">
        <v>11654</v>
      </c>
      <c r="F17" s="177">
        <f>IF(LOOKUP($J17,RABAT!$A$6:$A$9,RABAT!$A$6:$A$9)=$J17,LOOKUP($J17,RABAT!$A$6:$A$9,RABAT!C$6:C$9),"---")</f>
        <v>0</v>
      </c>
      <c r="G17" s="50">
        <f t="shared" si="0"/>
        <v>11654</v>
      </c>
      <c r="H17" s="135" t="s">
        <v>468</v>
      </c>
      <c r="I17" s="49" t="s">
        <v>426</v>
      </c>
      <c r="J17" s="50" t="s">
        <v>424</v>
      </c>
      <c r="K17" s="49" t="s">
        <v>2364</v>
      </c>
    </row>
    <row r="18" spans="1:11">
      <c r="A18" s="3">
        <v>17</v>
      </c>
      <c r="B18" s="49" t="s">
        <v>469</v>
      </c>
      <c r="C18" s="49" t="s">
        <v>470</v>
      </c>
      <c r="D18" s="42" t="s">
        <v>4698</v>
      </c>
      <c r="E18" s="115">
        <v>20855</v>
      </c>
      <c r="F18" s="177">
        <f>IF(LOOKUP($J18,RABAT!$A$6:$A$9,RABAT!$A$6:$A$9)=$J18,LOOKUP($J18,RABAT!$A$6:$A$9,RABAT!C$6:C$9),"---")</f>
        <v>0</v>
      </c>
      <c r="G18" s="50">
        <f t="shared" si="0"/>
        <v>20855</v>
      </c>
      <c r="H18" s="135" t="s">
        <v>471</v>
      </c>
      <c r="I18" s="49" t="s">
        <v>426</v>
      </c>
      <c r="J18" s="50" t="s">
        <v>424</v>
      </c>
      <c r="K18" s="49" t="s">
        <v>2364</v>
      </c>
    </row>
    <row r="19" spans="1:11">
      <c r="A19" s="7">
        <v>18</v>
      </c>
      <c r="B19" s="49" t="s">
        <v>472</v>
      </c>
      <c r="C19" s="49" t="s">
        <v>473</v>
      </c>
      <c r="D19" s="42" t="s">
        <v>4697</v>
      </c>
      <c r="E19" s="115">
        <v>7057</v>
      </c>
      <c r="F19" s="177">
        <f>IF(LOOKUP($J19,RABAT!$A$6:$A$9,RABAT!$A$6:$A$9)=$J19,LOOKUP($J19,RABAT!$A$6:$A$9,RABAT!C$6:C$9),"---")</f>
        <v>0</v>
      </c>
      <c r="G19" s="50">
        <f t="shared" si="0"/>
        <v>7057</v>
      </c>
      <c r="H19" s="135" t="s">
        <v>474</v>
      </c>
      <c r="I19" s="49" t="s">
        <v>426</v>
      </c>
      <c r="J19" s="50" t="s">
        <v>424</v>
      </c>
      <c r="K19" s="49" t="s">
        <v>2364</v>
      </c>
    </row>
    <row r="20" spans="1:11">
      <c r="A20" s="3">
        <v>19</v>
      </c>
      <c r="B20" s="49" t="s">
        <v>475</v>
      </c>
      <c r="C20" s="49" t="s">
        <v>476</v>
      </c>
      <c r="D20" s="42" t="s">
        <v>4697</v>
      </c>
      <c r="E20" s="115">
        <v>22456</v>
      </c>
      <c r="F20" s="177">
        <f>IF(LOOKUP($J20,RABAT!$A$6:$A$9,RABAT!$A$6:$A$9)=$J20,LOOKUP($J20,RABAT!$A$6:$A$9,RABAT!C$6:C$9),"---")</f>
        <v>0</v>
      </c>
      <c r="G20" s="50">
        <f t="shared" si="0"/>
        <v>22456</v>
      </c>
      <c r="H20" s="135" t="s">
        <v>477</v>
      </c>
      <c r="I20" s="49" t="s">
        <v>426</v>
      </c>
      <c r="J20" s="50" t="s">
        <v>424</v>
      </c>
      <c r="K20" s="49" t="s">
        <v>2364</v>
      </c>
    </row>
    <row r="21" spans="1:11">
      <c r="A21" s="7">
        <v>20</v>
      </c>
      <c r="B21" s="49" t="s">
        <v>478</v>
      </c>
      <c r="C21" s="49" t="s">
        <v>479</v>
      </c>
      <c r="D21" s="42" t="s">
        <v>4698</v>
      </c>
      <c r="E21" s="115">
        <v>26069</v>
      </c>
      <c r="F21" s="177">
        <f>IF(LOOKUP($J21,RABAT!$A$6:$A$9,RABAT!$A$6:$A$9)=$J21,LOOKUP($J21,RABAT!$A$6:$A$9,RABAT!C$6:C$9),"---")</f>
        <v>0</v>
      </c>
      <c r="G21" s="50">
        <f t="shared" si="0"/>
        <v>26069</v>
      </c>
      <c r="H21" s="135" t="s">
        <v>480</v>
      </c>
      <c r="I21" s="49" t="s">
        <v>426</v>
      </c>
      <c r="J21" s="50" t="s">
        <v>424</v>
      </c>
      <c r="K21" s="49" t="s">
        <v>2364</v>
      </c>
    </row>
    <row r="22" spans="1:11">
      <c r="A22" s="3">
        <v>21</v>
      </c>
      <c r="B22" s="49" t="s">
        <v>481</v>
      </c>
      <c r="C22" s="49" t="s">
        <v>482</v>
      </c>
      <c r="D22" s="42" t="s">
        <v>4700</v>
      </c>
      <c r="E22" s="115">
        <v>29289</v>
      </c>
      <c r="F22" s="177">
        <f>IF(LOOKUP($J22,RABAT!$A$6:$A$9,RABAT!$A$6:$A$9)=$J22,LOOKUP($J22,RABAT!$A$6:$A$9,RABAT!C$6:C$9),"---")</f>
        <v>0</v>
      </c>
      <c r="G22" s="50">
        <f t="shared" si="0"/>
        <v>29289</v>
      </c>
      <c r="H22" s="135" t="s">
        <v>483</v>
      </c>
      <c r="I22" s="49" t="s">
        <v>426</v>
      </c>
      <c r="J22" s="50" t="s">
        <v>424</v>
      </c>
      <c r="K22" s="49" t="s">
        <v>2364</v>
      </c>
    </row>
    <row r="23" spans="1:11">
      <c r="A23" s="7">
        <v>22</v>
      </c>
      <c r="B23" s="49" t="s">
        <v>484</v>
      </c>
      <c r="C23" s="49" t="s">
        <v>485</v>
      </c>
      <c r="D23" s="42" t="s">
        <v>4700</v>
      </c>
      <c r="E23" s="115">
        <v>72071</v>
      </c>
      <c r="F23" s="177">
        <f>IF(LOOKUP($J23,RABAT!$A$6:$A$9,RABAT!$A$6:$A$9)=$J23,LOOKUP($J23,RABAT!$A$6:$A$9,RABAT!C$6:C$9),"---")</f>
        <v>0</v>
      </c>
      <c r="G23" s="50">
        <f t="shared" si="0"/>
        <v>72071</v>
      </c>
      <c r="H23" s="135" t="s">
        <v>486</v>
      </c>
      <c r="I23" s="49" t="s">
        <v>426</v>
      </c>
      <c r="J23" s="50" t="s">
        <v>424</v>
      </c>
      <c r="K23" s="49" t="s">
        <v>2364</v>
      </c>
    </row>
    <row r="24" spans="1:11">
      <c r="A24" s="3">
        <v>23</v>
      </c>
      <c r="B24" s="139"/>
      <c r="C24" s="140" t="s">
        <v>4674</v>
      </c>
      <c r="D24" s="139"/>
      <c r="E24" s="139"/>
      <c r="F24" s="183"/>
      <c r="G24" s="139"/>
    </row>
  </sheetData>
  <autoFilter ref="B1:K24"/>
  <phoneticPr fontId="35" type="noConversion"/>
  <printOptions gridLines="1"/>
  <pageMargins left="0.23622047244094491" right="0.23622047244094491" top="0.35433070866141736" bottom="0.35433070866141736" header="0.11811023622047245" footer="0.11811023622047245"/>
  <pageSetup paperSize="9" scale="85" orientation="landscape" r:id="rId1"/>
  <headerFooter alignWithMargins="0">
    <oddFooter>&amp;LTITAN-METALPLAST s.r.o.&amp;Cwww.titan-metalplast.cz&amp;RCeník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245"/>
  <sheetViews>
    <sheetView view="pageBreakPreview" topLeftCell="B1" zoomScaleNormal="100" zoomScaleSheetLayoutView="100" workbookViewId="0">
      <pane xSplit="3" ySplit="1" topLeftCell="E2" activePane="bottomRight" state="frozen"/>
      <selection activeCell="A16" sqref="A16:G16"/>
      <selection pane="topRight" activeCell="A16" sqref="A16:G16"/>
      <selection pane="bottomLeft" activeCell="A16" sqref="A16:G16"/>
      <selection pane="bottomRight" activeCell="E2" sqref="E2"/>
    </sheetView>
  </sheetViews>
  <sheetFormatPr defaultRowHeight="12.75"/>
  <cols>
    <col min="1" max="1" width="4.42578125" style="3" bestFit="1" customWidth="1"/>
    <col min="2" max="2" width="15.28515625" style="3" bestFit="1" customWidth="1"/>
    <col min="3" max="3" width="75.140625" style="3" bestFit="1" customWidth="1"/>
    <col min="4" max="4" width="6" style="3" bestFit="1" customWidth="1"/>
    <col min="5" max="5" width="14" style="99" bestFit="1" customWidth="1"/>
    <col min="6" max="6" width="14.7109375" style="72" customWidth="1"/>
    <col min="7" max="7" width="19.42578125" style="6" bestFit="1" customWidth="1"/>
    <col min="8" max="8" width="30.85546875" style="3" bestFit="1" customWidth="1"/>
    <col min="9" max="9" width="17.85546875" style="3" bestFit="1" customWidth="1"/>
    <col min="10" max="10" width="14" style="3" bestFit="1" customWidth="1"/>
    <col min="11" max="11" width="5.85546875" style="3" bestFit="1" customWidth="1"/>
    <col min="12" max="16384" width="9.140625" style="3"/>
  </cols>
  <sheetData>
    <row r="1" spans="1:11">
      <c r="A1" s="7" t="s">
        <v>4687</v>
      </c>
      <c r="B1" s="5" t="s">
        <v>1091</v>
      </c>
      <c r="C1" s="4" t="s">
        <v>4679</v>
      </c>
      <c r="D1" s="3" t="s">
        <v>4696</v>
      </c>
      <c r="E1" s="97" t="s">
        <v>4683</v>
      </c>
      <c r="F1" s="71" t="s">
        <v>4684</v>
      </c>
      <c r="G1" s="6" t="s">
        <v>4685</v>
      </c>
      <c r="H1" s="4" t="s">
        <v>4680</v>
      </c>
      <c r="I1" s="4" t="s">
        <v>4681</v>
      </c>
      <c r="J1" s="4" t="s">
        <v>4682</v>
      </c>
      <c r="K1" s="4" t="s">
        <v>2363</v>
      </c>
    </row>
    <row r="2" spans="1:11">
      <c r="A2" s="7"/>
      <c r="B2" s="157" t="s">
        <v>1113</v>
      </c>
      <c r="C2" s="157"/>
      <c r="E2" s="97"/>
      <c r="F2" s="71"/>
      <c r="H2" s="4"/>
      <c r="I2" s="4"/>
      <c r="J2" s="4"/>
      <c r="K2" s="4"/>
    </row>
    <row r="3" spans="1:11">
      <c r="A3" s="7"/>
      <c r="B3" s="5"/>
      <c r="C3" s="4"/>
      <c r="E3" s="97"/>
      <c r="F3" s="71"/>
      <c r="H3" s="4"/>
      <c r="I3" s="4"/>
      <c r="J3" s="4"/>
      <c r="K3" s="4"/>
    </row>
    <row r="4" spans="1:11" customFormat="1">
      <c r="A4" s="3">
        <v>1</v>
      </c>
      <c r="B4" s="136" t="s">
        <v>4678</v>
      </c>
      <c r="C4" s="130" t="s">
        <v>64</v>
      </c>
      <c r="D4" s="137" t="s">
        <v>4696</v>
      </c>
      <c r="E4" s="142" t="s">
        <v>4683</v>
      </c>
      <c r="F4" s="154" t="s">
        <v>4684</v>
      </c>
      <c r="G4" s="143" t="s">
        <v>4685</v>
      </c>
      <c r="H4" s="75" t="s">
        <v>4680</v>
      </c>
      <c r="I4" s="75" t="s">
        <v>4681</v>
      </c>
      <c r="J4" s="75" t="s">
        <v>4682</v>
      </c>
      <c r="K4" s="75" t="s">
        <v>2363</v>
      </c>
    </row>
    <row r="5" spans="1:11">
      <c r="A5" s="7">
        <v>14</v>
      </c>
      <c r="B5" s="44" t="s">
        <v>972</v>
      </c>
      <c r="C5" s="44" t="s">
        <v>973</v>
      </c>
      <c r="D5" s="42" t="s">
        <v>4697</v>
      </c>
      <c r="E5" s="113">
        <v>3255</v>
      </c>
      <c r="F5" s="177">
        <f>IF(LOOKUP($J5,RABAT!$A$6:$A$9,RABAT!$A$6:$A$9)=$J5,LOOKUP($J5,RABAT!$A$6:$A$9,RABAT!C$6:C$9),"---")</f>
        <v>0</v>
      </c>
      <c r="G5" s="46">
        <f t="shared" ref="G5:G22" si="0">CEILING(E5-(E5*F5),0.1)</f>
        <v>3255</v>
      </c>
      <c r="H5" s="126" t="s">
        <v>959</v>
      </c>
      <c r="I5" s="44" t="s">
        <v>5209</v>
      </c>
      <c r="J5" s="45" t="s">
        <v>2584</v>
      </c>
      <c r="K5" s="44" t="s">
        <v>2364</v>
      </c>
    </row>
    <row r="6" spans="1:11">
      <c r="A6" s="3">
        <v>15</v>
      </c>
      <c r="B6" s="44" t="s">
        <v>974</v>
      </c>
      <c r="C6" s="44" t="s">
        <v>975</v>
      </c>
      <c r="D6" s="42" t="s">
        <v>4697</v>
      </c>
      <c r="E6" s="113">
        <v>4748</v>
      </c>
      <c r="F6" s="177">
        <f>IF(LOOKUP($J6,RABAT!$A$6:$A$9,RABAT!$A$6:$A$9)=$J6,LOOKUP($J6,RABAT!$A$6:$A$9,RABAT!C$6:C$9),"---")</f>
        <v>0</v>
      </c>
      <c r="G6" s="46">
        <f t="shared" si="0"/>
        <v>4748</v>
      </c>
      <c r="H6" s="126" t="s">
        <v>965</v>
      </c>
      <c r="I6" s="44" t="s">
        <v>5209</v>
      </c>
      <c r="J6" s="45" t="s">
        <v>2584</v>
      </c>
      <c r="K6" s="44" t="s">
        <v>2364</v>
      </c>
    </row>
    <row r="7" spans="1:11">
      <c r="A7" s="3">
        <v>16</v>
      </c>
      <c r="B7" s="44" t="s">
        <v>976</v>
      </c>
      <c r="C7" s="44" t="s">
        <v>977</v>
      </c>
      <c r="D7" s="42" t="s">
        <v>4697</v>
      </c>
      <c r="E7" s="113">
        <v>4181</v>
      </c>
      <c r="F7" s="177">
        <f>IF(LOOKUP($J7,RABAT!$A$6:$A$9,RABAT!$A$6:$A$9)=$J7,LOOKUP($J7,RABAT!$A$6:$A$9,RABAT!C$6:C$9),"---")</f>
        <v>0</v>
      </c>
      <c r="G7" s="46">
        <f t="shared" si="0"/>
        <v>4181</v>
      </c>
      <c r="H7" s="126" t="s">
        <v>961</v>
      </c>
      <c r="I7" s="44" t="s">
        <v>5209</v>
      </c>
      <c r="J7" s="45" t="s">
        <v>2584</v>
      </c>
      <c r="K7" s="44" t="s">
        <v>2364</v>
      </c>
    </row>
    <row r="8" spans="1:11">
      <c r="A8" s="7">
        <v>17</v>
      </c>
      <c r="B8" s="44" t="s">
        <v>978</v>
      </c>
      <c r="C8" s="44" t="s">
        <v>1325</v>
      </c>
      <c r="D8" s="42" t="s">
        <v>4697</v>
      </c>
      <c r="E8" s="113">
        <v>4884</v>
      </c>
      <c r="F8" s="177">
        <f>IF(LOOKUP($J8,RABAT!$A$6:$A$9,RABAT!$A$6:$A$9)=$J8,LOOKUP($J8,RABAT!$A$6:$A$9,RABAT!C$6:C$9),"---")</f>
        <v>0</v>
      </c>
      <c r="G8" s="46">
        <f t="shared" si="0"/>
        <v>4884</v>
      </c>
      <c r="H8" s="126" t="s">
        <v>962</v>
      </c>
      <c r="I8" s="44" t="s">
        <v>5209</v>
      </c>
      <c r="J8" s="45" t="s">
        <v>2584</v>
      </c>
      <c r="K8" s="44" t="s">
        <v>2364</v>
      </c>
    </row>
    <row r="9" spans="1:11">
      <c r="A9" s="3">
        <v>18</v>
      </c>
      <c r="B9" s="44" t="s">
        <v>1326</v>
      </c>
      <c r="C9" s="44" t="s">
        <v>1327</v>
      </c>
      <c r="D9" s="42" t="s">
        <v>4697</v>
      </c>
      <c r="E9" s="113">
        <v>8043</v>
      </c>
      <c r="F9" s="177">
        <f>IF(LOOKUP($J9,RABAT!$A$6:$A$9,RABAT!$A$6:$A$9)=$J9,LOOKUP($J9,RABAT!$A$6:$A$9,RABAT!C$6:C$9),"---")</f>
        <v>0</v>
      </c>
      <c r="G9" s="46">
        <f t="shared" si="0"/>
        <v>8043</v>
      </c>
      <c r="H9" s="126" t="s">
        <v>963</v>
      </c>
      <c r="I9" s="44" t="s">
        <v>5209</v>
      </c>
      <c r="J9" s="45" t="s">
        <v>2584</v>
      </c>
      <c r="K9" s="44" t="s">
        <v>2364</v>
      </c>
    </row>
    <row r="10" spans="1:11">
      <c r="A10" s="3">
        <v>19</v>
      </c>
      <c r="B10" s="44" t="s">
        <v>1328</v>
      </c>
      <c r="C10" s="44" t="s">
        <v>1329</v>
      </c>
      <c r="D10" s="42" t="s">
        <v>4697</v>
      </c>
      <c r="E10" s="113">
        <v>8436</v>
      </c>
      <c r="F10" s="177">
        <f>IF(LOOKUP($J10,RABAT!$A$6:$A$9,RABAT!$A$6:$A$9)=$J10,LOOKUP($J10,RABAT!$A$6:$A$9,RABAT!C$6:C$9),"---")</f>
        <v>0</v>
      </c>
      <c r="G10" s="46">
        <f t="shared" si="0"/>
        <v>8436</v>
      </c>
      <c r="H10" s="126" t="s">
        <v>964</v>
      </c>
      <c r="I10" s="44" t="s">
        <v>5209</v>
      </c>
      <c r="J10" s="45" t="s">
        <v>2584</v>
      </c>
      <c r="K10" s="44" t="s">
        <v>2364</v>
      </c>
    </row>
    <row r="11" spans="1:11">
      <c r="A11" s="7">
        <v>20</v>
      </c>
      <c r="B11" s="44" t="s">
        <v>1330</v>
      </c>
      <c r="C11" s="44" t="s">
        <v>1331</v>
      </c>
      <c r="D11" s="42" t="s">
        <v>4697</v>
      </c>
      <c r="E11" s="113">
        <v>13432</v>
      </c>
      <c r="F11" s="177">
        <f>IF(LOOKUP($J11,RABAT!$A$6:$A$9,RABAT!$A$6:$A$9)=$J11,LOOKUP($J11,RABAT!$A$6:$A$9,RABAT!C$6:C$9),"---")</f>
        <v>0</v>
      </c>
      <c r="G11" s="46">
        <f t="shared" si="0"/>
        <v>13432</v>
      </c>
      <c r="H11" s="126" t="s">
        <v>966</v>
      </c>
      <c r="I11" s="44" t="s">
        <v>5209</v>
      </c>
      <c r="J11" s="45" t="s">
        <v>2584</v>
      </c>
      <c r="K11" s="44" t="s">
        <v>2364</v>
      </c>
    </row>
    <row r="12" spans="1:11">
      <c r="A12" s="3">
        <v>21</v>
      </c>
      <c r="B12" s="44" t="s">
        <v>1332</v>
      </c>
      <c r="C12" s="44" t="s">
        <v>1333</v>
      </c>
      <c r="D12" s="42" t="s">
        <v>4697</v>
      </c>
      <c r="E12" s="113">
        <v>17179</v>
      </c>
      <c r="F12" s="177">
        <f>IF(LOOKUP($J12,RABAT!$A$6:$A$9,RABAT!$A$6:$A$9)=$J12,LOOKUP($J12,RABAT!$A$6:$A$9,RABAT!C$6:C$9),"---")</f>
        <v>0</v>
      </c>
      <c r="G12" s="46">
        <f t="shared" si="0"/>
        <v>17179</v>
      </c>
      <c r="H12" s="126" t="s">
        <v>967</v>
      </c>
      <c r="I12" s="44" t="s">
        <v>5209</v>
      </c>
      <c r="J12" s="45" t="s">
        <v>2584</v>
      </c>
      <c r="K12" s="44" t="s">
        <v>2364</v>
      </c>
    </row>
    <row r="13" spans="1:11">
      <c r="A13" s="3">
        <v>22</v>
      </c>
      <c r="B13" s="44" t="s">
        <v>1334</v>
      </c>
      <c r="C13" s="44" t="s">
        <v>1335</v>
      </c>
      <c r="D13" s="42" t="s">
        <v>4697</v>
      </c>
      <c r="E13" s="113">
        <v>17507</v>
      </c>
      <c r="F13" s="177">
        <f>IF(LOOKUP($J13,RABAT!$A$6:$A$9,RABAT!$A$6:$A$9)=$J13,LOOKUP($J13,RABAT!$A$6:$A$9,RABAT!C$6:C$9),"---")</f>
        <v>0</v>
      </c>
      <c r="G13" s="46">
        <f t="shared" si="0"/>
        <v>17507</v>
      </c>
      <c r="H13" s="126" t="s">
        <v>968</v>
      </c>
      <c r="I13" s="44" t="s">
        <v>5209</v>
      </c>
      <c r="J13" s="45" t="s">
        <v>2584</v>
      </c>
      <c r="K13" s="44" t="s">
        <v>2364</v>
      </c>
    </row>
    <row r="14" spans="1:11">
      <c r="A14" s="7">
        <v>23</v>
      </c>
      <c r="B14" s="44" t="s">
        <v>1336</v>
      </c>
      <c r="C14" s="44" t="s">
        <v>1337</v>
      </c>
      <c r="D14" s="42" t="s">
        <v>4697</v>
      </c>
      <c r="E14" s="113">
        <v>20522</v>
      </c>
      <c r="F14" s="177">
        <f>IF(LOOKUP($J14,RABAT!$A$6:$A$9,RABAT!$A$6:$A$9)=$J14,LOOKUP($J14,RABAT!$A$6:$A$9,RABAT!C$6:C$9),"---")</f>
        <v>0</v>
      </c>
      <c r="G14" s="46">
        <f t="shared" si="0"/>
        <v>20522</v>
      </c>
      <c r="H14" s="126" t="s">
        <v>969</v>
      </c>
      <c r="I14" s="44" t="s">
        <v>5209</v>
      </c>
      <c r="J14" s="45" t="s">
        <v>2584</v>
      </c>
      <c r="K14" s="44" t="s">
        <v>2364</v>
      </c>
    </row>
    <row r="15" spans="1:11">
      <c r="A15" s="3">
        <v>24</v>
      </c>
      <c r="B15" s="44" t="s">
        <v>1338</v>
      </c>
      <c r="C15" s="44" t="s">
        <v>1339</v>
      </c>
      <c r="D15" s="42" t="s">
        <v>4697</v>
      </c>
      <c r="E15" s="113">
        <v>49525</v>
      </c>
      <c r="F15" s="177">
        <f>IF(LOOKUP($J15,RABAT!$A$6:$A$9,RABAT!$A$6:$A$9)=$J15,LOOKUP($J15,RABAT!$A$6:$A$9,RABAT!C$6:C$9),"---")</f>
        <v>0</v>
      </c>
      <c r="G15" s="46">
        <f t="shared" si="0"/>
        <v>49525</v>
      </c>
      <c r="H15" s="126" t="s">
        <v>970</v>
      </c>
      <c r="I15" s="44" t="s">
        <v>5209</v>
      </c>
      <c r="J15" s="45" t="s">
        <v>2584</v>
      </c>
      <c r="K15" s="44" t="s">
        <v>2364</v>
      </c>
    </row>
    <row r="16" spans="1:11">
      <c r="A16" s="3">
        <v>25</v>
      </c>
      <c r="B16" s="44" t="s">
        <v>1340</v>
      </c>
      <c r="C16" s="44" t="s">
        <v>3102</v>
      </c>
      <c r="D16" s="42" t="s">
        <v>4697</v>
      </c>
      <c r="E16" s="113">
        <v>53376</v>
      </c>
      <c r="F16" s="177">
        <f>IF(LOOKUP($J16,RABAT!$A$6:$A$9,RABAT!$A$6:$A$9)=$J16,LOOKUP($J16,RABAT!$A$6:$A$9,RABAT!C$6:C$9),"---")</f>
        <v>0</v>
      </c>
      <c r="G16" s="46">
        <f t="shared" si="0"/>
        <v>53376</v>
      </c>
      <c r="H16" s="141" t="s">
        <v>971</v>
      </c>
      <c r="I16" s="44" t="s">
        <v>5209</v>
      </c>
      <c r="J16" s="45" t="s">
        <v>2584</v>
      </c>
      <c r="K16" s="44" t="s">
        <v>2364</v>
      </c>
    </row>
    <row r="17" spans="1:11">
      <c r="B17" s="44" t="s">
        <v>4631</v>
      </c>
      <c r="C17" s="44" t="s">
        <v>4632</v>
      </c>
      <c r="D17" s="42" t="s">
        <v>4698</v>
      </c>
      <c r="E17" s="113">
        <v>70165</v>
      </c>
      <c r="F17" s="177">
        <f>IF(LOOKUP($J17,RABAT!$A$6:$A$9,RABAT!$A$6:$A$9)=$J17,LOOKUP($J17,RABAT!$A$6:$A$9,RABAT!C$6:C$9),"---")</f>
        <v>0</v>
      </c>
      <c r="G17" s="46">
        <f t="shared" si="0"/>
        <v>70165</v>
      </c>
      <c r="H17" s="66" t="s">
        <v>4633</v>
      </c>
      <c r="I17" s="44" t="s">
        <v>5209</v>
      </c>
      <c r="J17" s="45" t="s">
        <v>2584</v>
      </c>
      <c r="K17" s="44" t="s">
        <v>2364</v>
      </c>
    </row>
    <row r="18" spans="1:11">
      <c r="B18" s="39" t="s">
        <v>3471</v>
      </c>
      <c r="C18" s="39" t="s">
        <v>3467</v>
      </c>
      <c r="D18" s="42" t="s">
        <v>4697</v>
      </c>
      <c r="E18" s="113">
        <v>71706</v>
      </c>
      <c r="F18" s="177">
        <f>IF(LOOKUP($J18,RABAT!$A$6:$A$9,RABAT!$A$6:$A$9)=$J18,LOOKUP($J18,RABAT!$A$6:$A$9,RABAT!C$6:C$9),"---")</f>
        <v>0</v>
      </c>
      <c r="G18" s="46">
        <f t="shared" si="0"/>
        <v>71706</v>
      </c>
      <c r="H18" s="117" t="s">
        <v>3473</v>
      </c>
      <c r="I18" s="44" t="s">
        <v>5209</v>
      </c>
      <c r="J18" s="45" t="s">
        <v>2584</v>
      </c>
      <c r="K18" s="44" t="s">
        <v>2364</v>
      </c>
    </row>
    <row r="19" spans="1:11">
      <c r="B19" s="39" t="s">
        <v>4585</v>
      </c>
      <c r="C19" s="39" t="s">
        <v>4586</v>
      </c>
      <c r="D19" s="42" t="s">
        <v>4698</v>
      </c>
      <c r="E19" s="113">
        <v>83192</v>
      </c>
      <c r="F19" s="177">
        <f>IF(LOOKUP($J19,RABAT!$A$6:$A$9,RABAT!$A$6:$A$9)=$J19,LOOKUP($J19,RABAT!$A$6:$A$9,RABAT!C$6:C$9),"---")</f>
        <v>0</v>
      </c>
      <c r="G19" s="46">
        <f t="shared" si="0"/>
        <v>83192</v>
      </c>
      <c r="H19" s="119" t="s">
        <v>4634</v>
      </c>
      <c r="I19" s="44" t="s">
        <v>5209</v>
      </c>
      <c r="J19" s="45" t="s">
        <v>2584</v>
      </c>
      <c r="K19" s="44" t="s">
        <v>2364</v>
      </c>
    </row>
    <row r="20" spans="1:11">
      <c r="B20" s="39" t="s">
        <v>2689</v>
      </c>
      <c r="C20" s="39" t="s">
        <v>3468</v>
      </c>
      <c r="D20" s="42" t="s">
        <v>4697</v>
      </c>
      <c r="E20" s="113">
        <v>84848</v>
      </c>
      <c r="F20" s="177">
        <f>IF(LOOKUP($J20,RABAT!$A$6:$A$9,RABAT!$A$6:$A$9)=$J20,LOOKUP($J20,RABAT!$A$6:$A$9,RABAT!C$6:C$9),"---")</f>
        <v>0</v>
      </c>
      <c r="G20" s="46">
        <f t="shared" si="0"/>
        <v>84848</v>
      </c>
      <c r="H20" s="117" t="s">
        <v>3474</v>
      </c>
      <c r="I20" s="44" t="s">
        <v>5209</v>
      </c>
      <c r="J20" s="45" t="s">
        <v>2584</v>
      </c>
      <c r="K20" s="44" t="s">
        <v>2364</v>
      </c>
    </row>
    <row r="21" spans="1:11">
      <c r="B21" s="39" t="s">
        <v>3472</v>
      </c>
      <c r="C21" s="39" t="s">
        <v>3469</v>
      </c>
      <c r="D21" s="42" t="s">
        <v>4698</v>
      </c>
      <c r="E21" s="113">
        <v>91694</v>
      </c>
      <c r="F21" s="177">
        <f>IF(LOOKUP($J21,RABAT!$A$6:$A$9,RABAT!$A$6:$A$9)=$J21,LOOKUP($J21,RABAT!$A$6:$A$9,RABAT!C$6:C$9),"---")</f>
        <v>0</v>
      </c>
      <c r="G21" s="46">
        <f t="shared" si="0"/>
        <v>91694</v>
      </c>
      <c r="H21" s="117" t="s">
        <v>3475</v>
      </c>
      <c r="I21" s="44" t="s">
        <v>5209</v>
      </c>
      <c r="J21" s="45" t="s">
        <v>2584</v>
      </c>
      <c r="K21" s="44" t="s">
        <v>2364</v>
      </c>
    </row>
    <row r="22" spans="1:11">
      <c r="B22" s="39" t="s">
        <v>3403</v>
      </c>
      <c r="C22" s="39" t="s">
        <v>3470</v>
      </c>
      <c r="D22" s="42" t="s">
        <v>4697</v>
      </c>
      <c r="E22" s="113">
        <v>97514</v>
      </c>
      <c r="F22" s="177">
        <f>IF(LOOKUP($J22,RABAT!$A$6:$A$9,RABAT!$A$6:$A$9)=$J22,LOOKUP($J22,RABAT!$A$6:$A$9,RABAT!C$6:C$9),"---")</f>
        <v>0</v>
      </c>
      <c r="G22" s="46">
        <f t="shared" si="0"/>
        <v>97514</v>
      </c>
      <c r="H22" s="117" t="s">
        <v>3476</v>
      </c>
      <c r="I22" s="44" t="s">
        <v>5209</v>
      </c>
      <c r="J22" s="45" t="s">
        <v>2584</v>
      </c>
      <c r="K22" s="44" t="s">
        <v>2364</v>
      </c>
    </row>
    <row r="23" spans="1:11" customFormat="1">
      <c r="A23" s="7">
        <v>26</v>
      </c>
      <c r="B23" s="136" t="s">
        <v>4678</v>
      </c>
      <c r="C23" s="130" t="s">
        <v>65</v>
      </c>
      <c r="D23" s="137" t="s">
        <v>4698</v>
      </c>
      <c r="E23" s="132" t="s">
        <v>4683</v>
      </c>
      <c r="F23" s="154" t="s">
        <v>4684</v>
      </c>
      <c r="G23" s="143" t="s">
        <v>4685</v>
      </c>
      <c r="H23" s="75" t="s">
        <v>4680</v>
      </c>
      <c r="I23" s="75" t="s">
        <v>4681</v>
      </c>
      <c r="J23" s="75" t="s">
        <v>4682</v>
      </c>
      <c r="K23" s="75" t="s">
        <v>2363</v>
      </c>
    </row>
    <row r="24" spans="1:11">
      <c r="A24" s="3">
        <v>43</v>
      </c>
      <c r="B24" s="44" t="s">
        <v>3630</v>
      </c>
      <c r="C24" s="44" t="s">
        <v>3631</v>
      </c>
      <c r="D24" s="42" t="s">
        <v>4698</v>
      </c>
      <c r="E24" s="113">
        <v>2805</v>
      </c>
      <c r="F24" s="177">
        <f>IF(LOOKUP($J24,RABAT!$A$6:$A$9,RABAT!$A$6:$A$9)=$J24,LOOKUP($J24,RABAT!$A$6:$A$9,RABAT!C$6:C$9),"---")</f>
        <v>0</v>
      </c>
      <c r="G24" s="46">
        <f t="shared" ref="G24:G41" si="1">CEILING(E24-(E24*F24),0.1)</f>
        <v>2805</v>
      </c>
      <c r="H24" s="126" t="s">
        <v>959</v>
      </c>
      <c r="I24" s="44" t="s">
        <v>955</v>
      </c>
      <c r="J24" s="45" t="s">
        <v>2584</v>
      </c>
      <c r="K24" s="44" t="s">
        <v>2364</v>
      </c>
    </row>
    <row r="25" spans="1:11">
      <c r="A25" s="7">
        <v>44</v>
      </c>
      <c r="B25" s="44" t="s">
        <v>3632</v>
      </c>
      <c r="C25" s="44" t="s">
        <v>3633</v>
      </c>
      <c r="D25" s="42" t="s">
        <v>4698</v>
      </c>
      <c r="E25" s="113">
        <v>3750</v>
      </c>
      <c r="F25" s="177">
        <f>IF(LOOKUP($J25,RABAT!$A$6:$A$9,RABAT!$A$6:$A$9)=$J25,LOOKUP($J25,RABAT!$A$6:$A$9,RABAT!C$6:C$9),"---")</f>
        <v>0</v>
      </c>
      <c r="G25" s="46">
        <f t="shared" si="1"/>
        <v>3750</v>
      </c>
      <c r="H25" s="126" t="s">
        <v>965</v>
      </c>
      <c r="I25" s="44" t="s">
        <v>955</v>
      </c>
      <c r="J25" s="45" t="s">
        <v>2584</v>
      </c>
      <c r="K25" s="44" t="s">
        <v>2364</v>
      </c>
    </row>
    <row r="26" spans="1:11">
      <c r="A26" s="3">
        <v>45</v>
      </c>
      <c r="B26" s="44" t="s">
        <v>3634</v>
      </c>
      <c r="C26" s="44" t="s">
        <v>3635</v>
      </c>
      <c r="D26" s="42" t="s">
        <v>4698</v>
      </c>
      <c r="E26" s="113">
        <v>3946</v>
      </c>
      <c r="F26" s="177">
        <f>IF(LOOKUP($J26,RABAT!$A$6:$A$9,RABAT!$A$6:$A$9)=$J26,LOOKUP($J26,RABAT!$A$6:$A$9,RABAT!C$6:C$9),"---")</f>
        <v>0</v>
      </c>
      <c r="G26" s="46">
        <f t="shared" si="1"/>
        <v>3946</v>
      </c>
      <c r="H26" s="126" t="s">
        <v>961</v>
      </c>
      <c r="I26" s="44" t="s">
        <v>955</v>
      </c>
      <c r="J26" s="45" t="s">
        <v>2584</v>
      </c>
      <c r="K26" s="44" t="s">
        <v>2364</v>
      </c>
    </row>
    <row r="27" spans="1:11">
      <c r="A27" s="3">
        <v>46</v>
      </c>
      <c r="B27" s="44" t="s">
        <v>3636</v>
      </c>
      <c r="C27" s="44" t="s">
        <v>3637</v>
      </c>
      <c r="D27" s="42" t="s">
        <v>4698</v>
      </c>
      <c r="E27" s="113">
        <v>4711</v>
      </c>
      <c r="F27" s="177">
        <f>IF(LOOKUP($J27,RABAT!$A$6:$A$9,RABAT!$A$6:$A$9)=$J27,LOOKUP($J27,RABAT!$A$6:$A$9,RABAT!C$6:C$9),"---")</f>
        <v>0</v>
      </c>
      <c r="G27" s="46">
        <f t="shared" si="1"/>
        <v>4711</v>
      </c>
      <c r="H27" s="126" t="s">
        <v>962</v>
      </c>
      <c r="I27" s="44" t="s">
        <v>955</v>
      </c>
      <c r="J27" s="45" t="s">
        <v>2584</v>
      </c>
      <c r="K27" s="44" t="s">
        <v>2364</v>
      </c>
    </row>
    <row r="28" spans="1:11">
      <c r="A28" s="7">
        <v>47</v>
      </c>
      <c r="B28" s="44" t="s">
        <v>3638</v>
      </c>
      <c r="C28" s="44" t="s">
        <v>3639</v>
      </c>
      <c r="D28" s="42" t="s">
        <v>4698</v>
      </c>
      <c r="E28" s="113">
        <v>7256</v>
      </c>
      <c r="F28" s="177">
        <f>IF(LOOKUP($J28,RABAT!$A$6:$A$9,RABAT!$A$6:$A$9)=$J28,LOOKUP($J28,RABAT!$A$6:$A$9,RABAT!C$6:C$9),"---")</f>
        <v>0</v>
      </c>
      <c r="G28" s="46">
        <f t="shared" si="1"/>
        <v>7256</v>
      </c>
      <c r="H28" s="126" t="s">
        <v>963</v>
      </c>
      <c r="I28" s="44" t="s">
        <v>955</v>
      </c>
      <c r="J28" s="45" t="s">
        <v>2584</v>
      </c>
      <c r="K28" s="44" t="s">
        <v>2364</v>
      </c>
    </row>
    <row r="29" spans="1:11">
      <c r="A29" s="3">
        <v>48</v>
      </c>
      <c r="B29" s="44" t="s">
        <v>3640</v>
      </c>
      <c r="C29" s="44" t="s">
        <v>3641</v>
      </c>
      <c r="D29" s="42" t="s">
        <v>4698</v>
      </c>
      <c r="E29" s="113">
        <v>6923</v>
      </c>
      <c r="F29" s="177">
        <f>IF(LOOKUP($J29,RABAT!$A$6:$A$9,RABAT!$A$6:$A$9)=$J29,LOOKUP($J29,RABAT!$A$6:$A$9,RABAT!C$6:C$9),"---")</f>
        <v>0</v>
      </c>
      <c r="G29" s="46">
        <f t="shared" si="1"/>
        <v>6923</v>
      </c>
      <c r="H29" s="126" t="s">
        <v>964</v>
      </c>
      <c r="I29" s="44" t="s">
        <v>955</v>
      </c>
      <c r="J29" s="45" t="s">
        <v>2584</v>
      </c>
      <c r="K29" s="44" t="s">
        <v>2364</v>
      </c>
    </row>
    <row r="30" spans="1:11">
      <c r="A30" s="3">
        <v>49</v>
      </c>
      <c r="B30" s="44" t="s">
        <v>3642</v>
      </c>
      <c r="C30" s="44" t="s">
        <v>3643</v>
      </c>
      <c r="D30" s="42" t="s">
        <v>4698</v>
      </c>
      <c r="E30" s="113">
        <v>10385</v>
      </c>
      <c r="F30" s="177">
        <f>IF(LOOKUP($J30,RABAT!$A$6:$A$9,RABAT!$A$6:$A$9)=$J30,LOOKUP($J30,RABAT!$A$6:$A$9,RABAT!C$6:C$9),"---")</f>
        <v>0</v>
      </c>
      <c r="G30" s="46">
        <f t="shared" si="1"/>
        <v>10385</v>
      </c>
      <c r="H30" s="126" t="s">
        <v>966</v>
      </c>
      <c r="I30" s="44" t="s">
        <v>5209</v>
      </c>
      <c r="J30" s="45" t="s">
        <v>2584</v>
      </c>
      <c r="K30" s="44" t="s">
        <v>2364</v>
      </c>
    </row>
    <row r="31" spans="1:11">
      <c r="A31" s="7">
        <v>50</v>
      </c>
      <c r="B31" s="44" t="s">
        <v>3644</v>
      </c>
      <c r="C31" s="44" t="s">
        <v>3645</v>
      </c>
      <c r="D31" s="42" t="s">
        <v>4698</v>
      </c>
      <c r="E31" s="113">
        <v>10952</v>
      </c>
      <c r="F31" s="177">
        <f>IF(LOOKUP($J31,RABAT!$A$6:$A$9,RABAT!$A$6:$A$9)=$J31,LOOKUP($J31,RABAT!$A$6:$A$9,RABAT!C$6:C$9),"---")</f>
        <v>0</v>
      </c>
      <c r="G31" s="46">
        <f t="shared" si="1"/>
        <v>10952</v>
      </c>
      <c r="H31" s="126" t="s">
        <v>966</v>
      </c>
      <c r="I31" s="44" t="s">
        <v>955</v>
      </c>
      <c r="J31" s="45" t="s">
        <v>2584</v>
      </c>
      <c r="K31" s="44" t="s">
        <v>2364</v>
      </c>
    </row>
    <row r="32" spans="1:11">
      <c r="A32" s="3">
        <v>51</v>
      </c>
      <c r="B32" s="44" t="s">
        <v>3646</v>
      </c>
      <c r="C32" s="44" t="s">
        <v>3647</v>
      </c>
      <c r="D32" s="42" t="s">
        <v>4698</v>
      </c>
      <c r="E32" s="113">
        <v>14394</v>
      </c>
      <c r="F32" s="177">
        <f>IF(LOOKUP($J32,RABAT!$A$6:$A$9,RABAT!$A$6:$A$9)=$J32,LOOKUP($J32,RABAT!$A$6:$A$9,RABAT!C$6:C$9),"---")</f>
        <v>0</v>
      </c>
      <c r="G32" s="46">
        <f t="shared" si="1"/>
        <v>14394</v>
      </c>
      <c r="H32" s="126" t="s">
        <v>968</v>
      </c>
      <c r="I32" s="44" t="s">
        <v>5209</v>
      </c>
      <c r="J32" s="45" t="s">
        <v>2584</v>
      </c>
      <c r="K32" s="44" t="s">
        <v>2364</v>
      </c>
    </row>
    <row r="33" spans="1:11">
      <c r="A33" s="3">
        <v>52</v>
      </c>
      <c r="B33" s="44" t="s">
        <v>3648</v>
      </c>
      <c r="C33" s="44" t="s">
        <v>3649</v>
      </c>
      <c r="D33" s="42" t="s">
        <v>4698</v>
      </c>
      <c r="E33" s="113">
        <v>15039</v>
      </c>
      <c r="F33" s="177">
        <f>IF(LOOKUP($J33,RABAT!$A$6:$A$9,RABAT!$A$6:$A$9)=$J33,LOOKUP($J33,RABAT!$A$6:$A$9,RABAT!C$6:C$9),"---")</f>
        <v>0</v>
      </c>
      <c r="G33" s="46">
        <f t="shared" si="1"/>
        <v>15039</v>
      </c>
      <c r="H33" s="126" t="s">
        <v>968</v>
      </c>
      <c r="I33" s="44" t="s">
        <v>955</v>
      </c>
      <c r="J33" s="45" t="s">
        <v>2584</v>
      </c>
      <c r="K33" s="44" t="s">
        <v>2364</v>
      </c>
    </row>
    <row r="34" spans="1:11">
      <c r="A34" s="7">
        <v>53</v>
      </c>
      <c r="B34" s="44" t="s">
        <v>3650</v>
      </c>
      <c r="C34" s="44" t="s">
        <v>3651</v>
      </c>
      <c r="D34" s="42" t="s">
        <v>4698</v>
      </c>
      <c r="E34" s="113">
        <v>17735</v>
      </c>
      <c r="F34" s="177">
        <f>IF(LOOKUP($J34,RABAT!$A$6:$A$9,RABAT!$A$6:$A$9)=$J34,LOOKUP($J34,RABAT!$A$6:$A$9,RABAT!C$6:C$9),"---")</f>
        <v>0</v>
      </c>
      <c r="G34" s="46">
        <f t="shared" si="1"/>
        <v>17735</v>
      </c>
      <c r="H34" s="126" t="s">
        <v>969</v>
      </c>
      <c r="I34" s="44" t="s">
        <v>5209</v>
      </c>
      <c r="J34" s="45" t="s">
        <v>2584</v>
      </c>
      <c r="K34" s="44" t="s">
        <v>2364</v>
      </c>
    </row>
    <row r="35" spans="1:11">
      <c r="A35" s="3">
        <v>54</v>
      </c>
      <c r="B35" s="44" t="s">
        <v>3652</v>
      </c>
      <c r="C35" s="44" t="s">
        <v>3653</v>
      </c>
      <c r="D35" s="42" t="s">
        <v>4698</v>
      </c>
      <c r="E35" s="113">
        <v>18164</v>
      </c>
      <c r="F35" s="177">
        <f>IF(LOOKUP($J35,RABAT!$A$6:$A$9,RABAT!$A$6:$A$9)=$J35,LOOKUP($J35,RABAT!$A$6:$A$9,RABAT!C$6:C$9),"---")</f>
        <v>0</v>
      </c>
      <c r="G35" s="46">
        <f t="shared" si="1"/>
        <v>18164</v>
      </c>
      <c r="H35" s="126" t="s">
        <v>969</v>
      </c>
      <c r="I35" s="44" t="s">
        <v>5209</v>
      </c>
      <c r="J35" s="45" t="s">
        <v>2584</v>
      </c>
      <c r="K35" s="44" t="s">
        <v>2364</v>
      </c>
    </row>
    <row r="36" spans="1:11">
      <c r="A36" s="3">
        <v>55</v>
      </c>
      <c r="B36" s="44" t="s">
        <v>3654</v>
      </c>
      <c r="C36" s="44" t="s">
        <v>3655</v>
      </c>
      <c r="D36" s="42" t="s">
        <v>4698</v>
      </c>
      <c r="E36" s="113">
        <v>37502</v>
      </c>
      <c r="F36" s="177">
        <f>IF(LOOKUP($J36,RABAT!$A$6:$A$9,RABAT!$A$6:$A$9)=$J36,LOOKUP($J36,RABAT!$A$6:$A$9,RABAT!C$6:C$9),"---")</f>
        <v>0</v>
      </c>
      <c r="G36" s="46">
        <f t="shared" si="1"/>
        <v>37502</v>
      </c>
      <c r="H36" s="126" t="s">
        <v>970</v>
      </c>
      <c r="I36" s="44" t="s">
        <v>5209</v>
      </c>
      <c r="J36" s="45" t="s">
        <v>2584</v>
      </c>
      <c r="K36" s="44" t="s">
        <v>2364</v>
      </c>
    </row>
    <row r="37" spans="1:11">
      <c r="A37" s="7">
        <v>56</v>
      </c>
      <c r="B37" s="44" t="s">
        <v>3656</v>
      </c>
      <c r="C37" s="44" t="s">
        <v>3657</v>
      </c>
      <c r="D37" s="42" t="s">
        <v>4698</v>
      </c>
      <c r="E37" s="113">
        <v>39418</v>
      </c>
      <c r="F37" s="177">
        <f>IF(LOOKUP($J37,RABAT!$A$6:$A$9,RABAT!$A$6:$A$9)=$J37,LOOKUP($J37,RABAT!$A$6:$A$9,RABAT!C$6:C$9),"---")</f>
        <v>0</v>
      </c>
      <c r="G37" s="46">
        <f t="shared" si="1"/>
        <v>39418</v>
      </c>
      <c r="H37" s="126" t="s">
        <v>970</v>
      </c>
      <c r="I37" s="44" t="s">
        <v>5209</v>
      </c>
      <c r="J37" s="45" t="s">
        <v>2584</v>
      </c>
      <c r="K37" s="44" t="s">
        <v>2364</v>
      </c>
    </row>
    <row r="38" spans="1:11">
      <c r="A38" s="3">
        <v>57</v>
      </c>
      <c r="B38" s="44" t="s">
        <v>3658</v>
      </c>
      <c r="C38" s="44" t="s">
        <v>3659</v>
      </c>
      <c r="D38" s="42" t="s">
        <v>4698</v>
      </c>
      <c r="E38" s="113">
        <v>40732</v>
      </c>
      <c r="F38" s="177">
        <f>IF(LOOKUP($J38,RABAT!$A$6:$A$9,RABAT!$A$6:$A$9)=$J38,LOOKUP($J38,RABAT!$A$6:$A$9,RABAT!C$6:C$9),"---")</f>
        <v>0</v>
      </c>
      <c r="G38" s="46">
        <f t="shared" si="1"/>
        <v>40732</v>
      </c>
      <c r="H38" s="126" t="s">
        <v>971</v>
      </c>
      <c r="I38" s="44" t="s">
        <v>5209</v>
      </c>
      <c r="J38" s="45" t="s">
        <v>2584</v>
      </c>
      <c r="K38" s="44" t="s">
        <v>2364</v>
      </c>
    </row>
    <row r="39" spans="1:11">
      <c r="A39" s="3">
        <v>58</v>
      </c>
      <c r="B39" s="44" t="s">
        <v>3660</v>
      </c>
      <c r="C39" s="44" t="s">
        <v>3661</v>
      </c>
      <c r="D39" s="42" t="s">
        <v>4698</v>
      </c>
      <c r="E39" s="113">
        <v>42648</v>
      </c>
      <c r="F39" s="177">
        <f>IF(LOOKUP($J39,RABAT!$A$6:$A$9,RABAT!$A$6:$A$9)=$J39,LOOKUP($J39,RABAT!$A$6:$A$9,RABAT!C$6:C$9),"---")</f>
        <v>0</v>
      </c>
      <c r="G39" s="46">
        <f t="shared" si="1"/>
        <v>42648</v>
      </c>
      <c r="H39" s="141" t="s">
        <v>971</v>
      </c>
      <c r="I39" s="55" t="s">
        <v>5209</v>
      </c>
      <c r="J39" s="45" t="s">
        <v>2584</v>
      </c>
      <c r="K39" s="55" t="s">
        <v>2364</v>
      </c>
    </row>
    <row r="40" spans="1:11">
      <c r="B40" s="39" t="s">
        <v>3404</v>
      </c>
      <c r="C40" s="39" t="s">
        <v>3477</v>
      </c>
      <c r="D40" s="42" t="s">
        <v>4698</v>
      </c>
      <c r="E40" s="113">
        <v>58015</v>
      </c>
      <c r="F40" s="177">
        <f>IF(LOOKUP($J40,RABAT!$A$6:$A$9,RABAT!$A$6:$A$9)=$J40,LOOKUP($J40,RABAT!$A$6:$A$9,RABAT!C$6:C$9),"---")</f>
        <v>0</v>
      </c>
      <c r="G40" s="46">
        <f t="shared" si="1"/>
        <v>58015</v>
      </c>
      <c r="H40" s="117" t="s">
        <v>3474</v>
      </c>
      <c r="I40" s="55" t="s">
        <v>5209</v>
      </c>
      <c r="J40" s="45" t="s">
        <v>2584</v>
      </c>
      <c r="K40" s="55" t="s">
        <v>2364</v>
      </c>
    </row>
    <row r="41" spans="1:11">
      <c r="B41" s="39" t="s">
        <v>3405</v>
      </c>
      <c r="C41" s="39" t="s">
        <v>3478</v>
      </c>
      <c r="D41" s="42" t="s">
        <v>4698</v>
      </c>
      <c r="E41" s="113">
        <v>88272</v>
      </c>
      <c r="F41" s="177">
        <f>IF(LOOKUP($J41,RABAT!$A$6:$A$9,RABAT!$A$6:$A$9)=$J41,LOOKUP($J41,RABAT!$A$6:$A$9,RABAT!C$6:C$9),"---")</f>
        <v>0</v>
      </c>
      <c r="G41" s="46">
        <f t="shared" si="1"/>
        <v>88272</v>
      </c>
      <c r="H41" s="117" t="s">
        <v>3476</v>
      </c>
      <c r="I41" s="55" t="s">
        <v>5209</v>
      </c>
      <c r="J41" s="45" t="s">
        <v>2584</v>
      </c>
      <c r="K41" s="55" t="s">
        <v>2364</v>
      </c>
    </row>
    <row r="42" spans="1:11" customFormat="1">
      <c r="A42" s="7">
        <v>59</v>
      </c>
      <c r="B42" s="136" t="s">
        <v>4678</v>
      </c>
      <c r="C42" s="130" t="s">
        <v>66</v>
      </c>
      <c r="D42" s="137" t="s">
        <v>4698</v>
      </c>
      <c r="E42" s="132" t="s">
        <v>4683</v>
      </c>
      <c r="F42" s="154" t="s">
        <v>4684</v>
      </c>
      <c r="G42" s="143" t="s">
        <v>4685</v>
      </c>
      <c r="H42" s="75" t="s">
        <v>4680</v>
      </c>
      <c r="I42" s="75" t="s">
        <v>4681</v>
      </c>
      <c r="J42" s="75" t="s">
        <v>4682</v>
      </c>
      <c r="K42" s="75" t="s">
        <v>2363</v>
      </c>
    </row>
    <row r="43" spans="1:11">
      <c r="A43" s="3">
        <v>72</v>
      </c>
      <c r="B43" s="44" t="s">
        <v>3697</v>
      </c>
      <c r="C43" s="44" t="s">
        <v>3698</v>
      </c>
      <c r="D43" s="42" t="s">
        <v>4698</v>
      </c>
      <c r="E43" s="113">
        <v>4781</v>
      </c>
      <c r="F43" s="177">
        <f>IF(LOOKUP($J43,RABAT!$A$6:$A$9,RABAT!$A$6:$A$9)=$J43,LOOKUP($J43,RABAT!$A$6:$A$9,RABAT!C$6:C$9),"---")</f>
        <v>0</v>
      </c>
      <c r="G43" s="46">
        <f t="shared" ref="G43:G59" si="2">CEILING(E43-(E43*F43),0.1)</f>
        <v>4781</v>
      </c>
      <c r="H43" s="126" t="s">
        <v>3689</v>
      </c>
      <c r="I43" s="44" t="s">
        <v>955</v>
      </c>
      <c r="J43" s="45" t="s">
        <v>2584</v>
      </c>
      <c r="K43" s="44" t="s">
        <v>2364</v>
      </c>
    </row>
    <row r="44" spans="1:11">
      <c r="A44" s="3">
        <v>73</v>
      </c>
      <c r="B44" s="44" t="s">
        <v>3699</v>
      </c>
      <c r="C44" s="44" t="s">
        <v>3700</v>
      </c>
      <c r="D44" s="42" t="s">
        <v>4698</v>
      </c>
      <c r="E44" s="113">
        <v>4660</v>
      </c>
      <c r="F44" s="177">
        <f>IF(LOOKUP($J44,RABAT!$A$6:$A$9,RABAT!$A$6:$A$9)=$J44,LOOKUP($J44,RABAT!$A$6:$A$9,RABAT!C$6:C$9),"---")</f>
        <v>0</v>
      </c>
      <c r="G44" s="46">
        <f t="shared" si="2"/>
        <v>4660</v>
      </c>
      <c r="H44" s="126" t="s">
        <v>3690</v>
      </c>
      <c r="I44" s="44" t="s">
        <v>955</v>
      </c>
      <c r="J44" s="45" t="s">
        <v>2584</v>
      </c>
      <c r="K44" s="44" t="s">
        <v>2364</v>
      </c>
    </row>
    <row r="45" spans="1:11">
      <c r="A45" s="7">
        <v>74</v>
      </c>
      <c r="B45" s="44" t="s">
        <v>3701</v>
      </c>
      <c r="C45" s="44" t="s">
        <v>3702</v>
      </c>
      <c r="D45" s="42" t="s">
        <v>4698</v>
      </c>
      <c r="E45" s="113">
        <v>5340</v>
      </c>
      <c r="F45" s="177">
        <f>IF(LOOKUP($J45,RABAT!$A$6:$A$9,RABAT!$A$6:$A$9)=$J45,LOOKUP($J45,RABAT!$A$6:$A$9,RABAT!C$6:C$9),"---")</f>
        <v>0</v>
      </c>
      <c r="G45" s="46">
        <f t="shared" si="2"/>
        <v>5340</v>
      </c>
      <c r="H45" s="126" t="s">
        <v>3685</v>
      </c>
      <c r="I45" s="44" t="s">
        <v>955</v>
      </c>
      <c r="J45" s="45" t="s">
        <v>2584</v>
      </c>
      <c r="K45" s="44" t="s">
        <v>2364</v>
      </c>
    </row>
    <row r="46" spans="1:11">
      <c r="A46" s="3">
        <v>75</v>
      </c>
      <c r="B46" s="44" t="s">
        <v>3703</v>
      </c>
      <c r="C46" s="44" t="s">
        <v>3704</v>
      </c>
      <c r="D46" s="42" t="s">
        <v>4698</v>
      </c>
      <c r="E46" s="113">
        <v>6702</v>
      </c>
      <c r="F46" s="177">
        <f>IF(LOOKUP($J46,RABAT!$A$6:$A$9,RABAT!$A$6:$A$9)=$J46,LOOKUP($J46,RABAT!$A$6:$A$9,RABAT!C$6:C$9),"---")</f>
        <v>0</v>
      </c>
      <c r="G46" s="46">
        <f t="shared" si="2"/>
        <v>6702</v>
      </c>
      <c r="H46" s="126" t="s">
        <v>3686</v>
      </c>
      <c r="I46" s="44" t="s">
        <v>955</v>
      </c>
      <c r="J46" s="45" t="s">
        <v>2584</v>
      </c>
      <c r="K46" s="44" t="s">
        <v>2364</v>
      </c>
    </row>
    <row r="47" spans="1:11">
      <c r="A47" s="3">
        <v>76</v>
      </c>
      <c r="B47" s="44" t="s">
        <v>3705</v>
      </c>
      <c r="C47" s="44" t="s">
        <v>3706</v>
      </c>
      <c r="D47" s="42" t="s">
        <v>4698</v>
      </c>
      <c r="E47" s="113">
        <v>7723</v>
      </c>
      <c r="F47" s="177">
        <f>IF(LOOKUP($J47,RABAT!$A$6:$A$9,RABAT!$A$6:$A$9)=$J47,LOOKUP($J47,RABAT!$A$6:$A$9,RABAT!C$6:C$9),"---")</f>
        <v>0</v>
      </c>
      <c r="G47" s="46">
        <f t="shared" si="2"/>
        <v>7723</v>
      </c>
      <c r="H47" s="126" t="s">
        <v>3687</v>
      </c>
      <c r="I47" s="44" t="s">
        <v>955</v>
      </c>
      <c r="J47" s="45" t="s">
        <v>2584</v>
      </c>
      <c r="K47" s="44" t="s">
        <v>2364</v>
      </c>
    </row>
    <row r="48" spans="1:11">
      <c r="A48" s="7">
        <v>77</v>
      </c>
      <c r="B48" s="44" t="s">
        <v>3707</v>
      </c>
      <c r="C48" s="44" t="s">
        <v>3708</v>
      </c>
      <c r="D48" s="42" t="s">
        <v>4698</v>
      </c>
      <c r="E48" s="113">
        <v>8043</v>
      </c>
      <c r="F48" s="177">
        <f>IF(LOOKUP($J48,RABAT!$A$6:$A$9,RABAT!$A$6:$A$9)=$J48,LOOKUP($J48,RABAT!$A$6:$A$9,RABAT!C$6:C$9),"---")</f>
        <v>0</v>
      </c>
      <c r="G48" s="46">
        <f t="shared" si="2"/>
        <v>8043</v>
      </c>
      <c r="H48" s="126" t="s">
        <v>3688</v>
      </c>
      <c r="I48" s="44" t="s">
        <v>955</v>
      </c>
      <c r="J48" s="45" t="s">
        <v>2584</v>
      </c>
      <c r="K48" s="44" t="s">
        <v>2364</v>
      </c>
    </row>
    <row r="49" spans="1:11">
      <c r="A49" s="3">
        <v>78</v>
      </c>
      <c r="B49" s="44" t="s">
        <v>3709</v>
      </c>
      <c r="C49" s="44" t="s">
        <v>3710</v>
      </c>
      <c r="D49" s="42" t="s">
        <v>4698</v>
      </c>
      <c r="E49" s="113">
        <v>9728</v>
      </c>
      <c r="F49" s="177">
        <f>IF(LOOKUP($J49,RABAT!$A$6:$A$9,RABAT!$A$6:$A$9)=$J49,LOOKUP($J49,RABAT!$A$6:$A$9,RABAT!C$6:C$9),"---")</f>
        <v>0</v>
      </c>
      <c r="G49" s="46">
        <f t="shared" si="2"/>
        <v>9728</v>
      </c>
      <c r="H49" s="126" t="s">
        <v>3691</v>
      </c>
      <c r="I49" s="44" t="s">
        <v>955</v>
      </c>
      <c r="J49" s="45" t="s">
        <v>2584</v>
      </c>
      <c r="K49" s="44" t="s">
        <v>2364</v>
      </c>
    </row>
    <row r="50" spans="1:11">
      <c r="A50" s="3">
        <v>79</v>
      </c>
      <c r="B50" s="44" t="s">
        <v>3711</v>
      </c>
      <c r="C50" s="44" t="s">
        <v>3712</v>
      </c>
      <c r="D50" s="42" t="s">
        <v>4698</v>
      </c>
      <c r="E50" s="113">
        <v>14401</v>
      </c>
      <c r="F50" s="177">
        <f>IF(LOOKUP($J50,RABAT!$A$6:$A$9,RABAT!$A$6:$A$9)=$J50,LOOKUP($J50,RABAT!$A$6:$A$9,RABAT!C$6:C$9),"---")</f>
        <v>0</v>
      </c>
      <c r="G50" s="46">
        <f t="shared" si="2"/>
        <v>14401</v>
      </c>
      <c r="H50" s="126" t="s">
        <v>3692</v>
      </c>
      <c r="I50" s="44" t="s">
        <v>955</v>
      </c>
      <c r="J50" s="45" t="s">
        <v>2584</v>
      </c>
      <c r="K50" s="44" t="s">
        <v>2364</v>
      </c>
    </row>
    <row r="51" spans="1:11">
      <c r="A51" s="7">
        <v>80</v>
      </c>
      <c r="B51" s="44" t="s">
        <v>3713</v>
      </c>
      <c r="C51" s="44" t="s">
        <v>3714</v>
      </c>
      <c r="D51" s="42" t="s">
        <v>4698</v>
      </c>
      <c r="E51" s="113">
        <v>17424</v>
      </c>
      <c r="F51" s="177">
        <f>IF(LOOKUP($J51,RABAT!$A$6:$A$9,RABAT!$A$6:$A$9)=$J51,LOOKUP($J51,RABAT!$A$6:$A$9,RABAT!C$6:C$9),"---")</f>
        <v>0</v>
      </c>
      <c r="G51" s="46">
        <f t="shared" si="2"/>
        <v>17424</v>
      </c>
      <c r="H51" s="126" t="s">
        <v>3693</v>
      </c>
      <c r="I51" s="44" t="s">
        <v>955</v>
      </c>
      <c r="J51" s="45" t="s">
        <v>2584</v>
      </c>
      <c r="K51" s="44" t="s">
        <v>2364</v>
      </c>
    </row>
    <row r="52" spans="1:11">
      <c r="A52" s="3">
        <v>81</v>
      </c>
      <c r="B52" s="44" t="s">
        <v>3715</v>
      </c>
      <c r="C52" s="44" t="s">
        <v>3716</v>
      </c>
      <c r="D52" s="42" t="s">
        <v>4698</v>
      </c>
      <c r="E52" s="113">
        <v>21214</v>
      </c>
      <c r="F52" s="177">
        <f>IF(LOOKUP($J52,RABAT!$A$6:$A$9,RABAT!$A$6:$A$9)=$J52,LOOKUP($J52,RABAT!$A$6:$A$9,RABAT!C$6:C$9),"---")</f>
        <v>0</v>
      </c>
      <c r="G52" s="46">
        <f t="shared" si="2"/>
        <v>21214</v>
      </c>
      <c r="H52" s="126" t="s">
        <v>3694</v>
      </c>
      <c r="I52" s="44" t="s">
        <v>5209</v>
      </c>
      <c r="J52" s="45" t="s">
        <v>2584</v>
      </c>
      <c r="K52" s="44" t="s">
        <v>2364</v>
      </c>
    </row>
    <row r="53" spans="1:11">
      <c r="A53" s="3">
        <v>82</v>
      </c>
      <c r="B53" s="44" t="s">
        <v>3717</v>
      </c>
      <c r="C53" s="44" t="s">
        <v>3718</v>
      </c>
      <c r="D53" s="42" t="s">
        <v>4698</v>
      </c>
      <c r="E53" s="113">
        <v>47839</v>
      </c>
      <c r="F53" s="177">
        <f>IF(LOOKUP($J53,RABAT!$A$6:$A$9,RABAT!$A$6:$A$9)=$J53,LOOKUP($J53,RABAT!$A$6:$A$9,RABAT!C$6:C$9),"---")</f>
        <v>0</v>
      </c>
      <c r="G53" s="46">
        <f t="shared" si="2"/>
        <v>47839</v>
      </c>
      <c r="H53" s="126" t="s">
        <v>3695</v>
      </c>
      <c r="I53" s="44" t="s">
        <v>5209</v>
      </c>
      <c r="J53" s="45" t="s">
        <v>2584</v>
      </c>
      <c r="K53" s="44" t="s">
        <v>2364</v>
      </c>
    </row>
    <row r="54" spans="1:11">
      <c r="B54" s="44" t="s">
        <v>4587</v>
      </c>
      <c r="C54" s="44" t="s">
        <v>4588</v>
      </c>
      <c r="D54" s="42" t="s">
        <v>4698</v>
      </c>
      <c r="E54" s="113">
        <v>60166</v>
      </c>
      <c r="F54" s="177">
        <f>IF(LOOKUP($J54,RABAT!$A$6:$A$9,RABAT!$A$6:$A$9)=$J54,LOOKUP($J54,RABAT!$A$6:$A$9,RABAT!C$6:C$9),"---")</f>
        <v>0</v>
      </c>
      <c r="G54" s="46">
        <f t="shared" si="2"/>
        <v>60166</v>
      </c>
      <c r="H54" s="66" t="s">
        <v>4635</v>
      </c>
      <c r="I54" s="44" t="s">
        <v>5209</v>
      </c>
      <c r="J54" s="45" t="s">
        <v>2584</v>
      </c>
      <c r="K54" s="55"/>
    </row>
    <row r="55" spans="1:11">
      <c r="A55" s="7">
        <v>83</v>
      </c>
      <c r="B55" s="44" t="s">
        <v>3719</v>
      </c>
      <c r="C55" s="44" t="s">
        <v>3720</v>
      </c>
      <c r="D55" s="42" t="s">
        <v>4698</v>
      </c>
      <c r="E55" s="113">
        <v>59230</v>
      </c>
      <c r="F55" s="177">
        <f>IF(LOOKUP($J55,RABAT!$A$6:$A$9,RABAT!$A$6:$A$9)=$J55,LOOKUP($J55,RABAT!$A$6:$A$9,RABAT!C$6:C$9),"---")</f>
        <v>0</v>
      </c>
      <c r="G55" s="46">
        <f t="shared" si="2"/>
        <v>59230</v>
      </c>
      <c r="H55" s="141" t="s">
        <v>3696</v>
      </c>
      <c r="I55" s="44" t="s">
        <v>5209</v>
      </c>
      <c r="J55" s="45" t="s">
        <v>2584</v>
      </c>
      <c r="K55" s="55" t="s">
        <v>2364</v>
      </c>
    </row>
    <row r="56" spans="1:11">
      <c r="A56" s="7"/>
      <c r="B56" s="39" t="s">
        <v>3479</v>
      </c>
      <c r="C56" s="39" t="s">
        <v>3486</v>
      </c>
      <c r="D56" s="42" t="s">
        <v>4698</v>
      </c>
      <c r="E56" s="113">
        <v>63150</v>
      </c>
      <c r="F56" s="177">
        <f>IF(LOOKUP($J56,RABAT!$A$6:$A$9,RABAT!$A$6:$A$9)=$J56,LOOKUP($J56,RABAT!$A$6:$A$9,RABAT!C$6:C$9),"---")</f>
        <v>0</v>
      </c>
      <c r="G56" s="46">
        <f t="shared" si="2"/>
        <v>63150</v>
      </c>
      <c r="H56" s="117" t="s">
        <v>3482</v>
      </c>
      <c r="I56" s="44" t="s">
        <v>5209</v>
      </c>
      <c r="J56" s="45" t="s">
        <v>2584</v>
      </c>
      <c r="K56" s="44" t="s">
        <v>2364</v>
      </c>
    </row>
    <row r="57" spans="1:11">
      <c r="A57" s="7"/>
      <c r="B57" s="39" t="s">
        <v>3480</v>
      </c>
      <c r="C57" s="39" t="s">
        <v>3487</v>
      </c>
      <c r="D57" s="42" t="s">
        <v>4698</v>
      </c>
      <c r="E57" s="113">
        <v>87245</v>
      </c>
      <c r="F57" s="177">
        <f>IF(LOOKUP($J57,RABAT!$A$6:$A$9,RABAT!$A$6:$A$9)=$J57,LOOKUP($J57,RABAT!$A$6:$A$9,RABAT!C$6:C$9),"---")</f>
        <v>0</v>
      </c>
      <c r="G57" s="46">
        <f t="shared" si="2"/>
        <v>87245</v>
      </c>
      <c r="H57" s="117" t="s">
        <v>3483</v>
      </c>
      <c r="I57" s="44" t="s">
        <v>5209</v>
      </c>
      <c r="J57" s="45" t="s">
        <v>2584</v>
      </c>
      <c r="K57" s="44" t="s">
        <v>2364</v>
      </c>
    </row>
    <row r="58" spans="1:11">
      <c r="A58" s="7"/>
      <c r="B58" s="39" t="s">
        <v>3481</v>
      </c>
      <c r="C58" s="39" t="s">
        <v>3488</v>
      </c>
      <c r="D58" s="42" t="s">
        <v>4698</v>
      </c>
      <c r="E58" s="113">
        <v>88135</v>
      </c>
      <c r="F58" s="177">
        <f>IF(LOOKUP($J58,RABAT!$A$6:$A$9,RABAT!$A$6:$A$9)=$J58,LOOKUP($J58,RABAT!$A$6:$A$9,RABAT!C$6:C$9),"---")</f>
        <v>0</v>
      </c>
      <c r="G58" s="46">
        <f t="shared" si="2"/>
        <v>88135</v>
      </c>
      <c r="H58" s="117" t="s">
        <v>3484</v>
      </c>
      <c r="I58" s="44" t="s">
        <v>5209</v>
      </c>
      <c r="J58" s="45" t="s">
        <v>2584</v>
      </c>
      <c r="K58" s="44" t="s">
        <v>2364</v>
      </c>
    </row>
    <row r="59" spans="1:11">
      <c r="A59" s="7"/>
      <c r="B59" s="39" t="s">
        <v>4589</v>
      </c>
      <c r="C59" s="39" t="s">
        <v>4590</v>
      </c>
      <c r="D59" s="42" t="s">
        <v>4698</v>
      </c>
      <c r="E59" s="113">
        <v>91190</v>
      </c>
      <c r="F59" s="177">
        <f>IF(LOOKUP($J59,RABAT!$A$6:$A$9,RABAT!$A$6:$A$9)=$J59,LOOKUP($J59,RABAT!$A$6:$A$9,RABAT!C$6:C$9),"---")</f>
        <v>0</v>
      </c>
      <c r="G59" s="46">
        <f t="shared" si="2"/>
        <v>91190</v>
      </c>
      <c r="H59" s="119" t="s">
        <v>4636</v>
      </c>
      <c r="I59" s="44" t="s">
        <v>5209</v>
      </c>
      <c r="J59" s="45" t="s">
        <v>2584</v>
      </c>
      <c r="K59" s="75"/>
    </row>
    <row r="60" spans="1:11" customFormat="1">
      <c r="A60" s="3">
        <v>84</v>
      </c>
      <c r="B60" s="136" t="s">
        <v>4678</v>
      </c>
      <c r="C60" s="130" t="s">
        <v>67</v>
      </c>
      <c r="D60" s="137" t="s">
        <v>4698</v>
      </c>
      <c r="E60" s="132" t="s">
        <v>4683</v>
      </c>
      <c r="F60" s="154" t="s">
        <v>4684</v>
      </c>
      <c r="G60" s="143" t="s">
        <v>4685</v>
      </c>
      <c r="H60" s="75" t="s">
        <v>4680</v>
      </c>
      <c r="I60" s="75" t="s">
        <v>4681</v>
      </c>
      <c r="J60" s="75" t="s">
        <v>4682</v>
      </c>
      <c r="K60" s="75" t="s">
        <v>2363</v>
      </c>
    </row>
    <row r="61" spans="1:11">
      <c r="A61" s="3">
        <v>100</v>
      </c>
      <c r="B61" s="44" t="s">
        <v>3729</v>
      </c>
      <c r="C61" s="44" t="s">
        <v>3730</v>
      </c>
      <c r="D61" s="42" t="s">
        <v>4698</v>
      </c>
      <c r="E61" s="113">
        <v>2855</v>
      </c>
      <c r="F61" s="177">
        <f>IF(LOOKUP($J61,RABAT!$A$6:$A$9,RABAT!$A$6:$A$9)=$J61,LOOKUP($J61,RABAT!$A$6:$A$9,RABAT!C$6:C$9),"---")</f>
        <v>0</v>
      </c>
      <c r="G61" s="46">
        <f t="shared" ref="G61:G74" si="3">CEILING(E61-(E61*F61),0.1)</f>
        <v>2855</v>
      </c>
      <c r="H61" s="126" t="s">
        <v>3721</v>
      </c>
      <c r="I61" s="44" t="s">
        <v>955</v>
      </c>
      <c r="J61" s="45" t="s">
        <v>2584</v>
      </c>
      <c r="K61" s="44" t="s">
        <v>2364</v>
      </c>
    </row>
    <row r="62" spans="1:11">
      <c r="A62" s="7">
        <v>101</v>
      </c>
      <c r="B62" s="44" t="s">
        <v>3731</v>
      </c>
      <c r="C62" s="44" t="s">
        <v>3732</v>
      </c>
      <c r="D62" s="42" t="s">
        <v>4698</v>
      </c>
      <c r="E62" s="113">
        <v>3551</v>
      </c>
      <c r="F62" s="177">
        <f>IF(LOOKUP($J62,RABAT!$A$6:$A$9,RABAT!$A$6:$A$9)=$J62,LOOKUP($J62,RABAT!$A$6:$A$9,RABAT!C$6:C$9),"---")</f>
        <v>0</v>
      </c>
      <c r="G62" s="46">
        <f t="shared" si="3"/>
        <v>3551</v>
      </c>
      <c r="H62" s="126" t="s">
        <v>3726</v>
      </c>
      <c r="I62" s="44" t="s">
        <v>955</v>
      </c>
      <c r="J62" s="45" t="s">
        <v>2584</v>
      </c>
      <c r="K62" s="44" t="s">
        <v>2364</v>
      </c>
    </row>
    <row r="63" spans="1:11">
      <c r="A63" s="3">
        <v>102</v>
      </c>
      <c r="B63" s="44" t="s">
        <v>3733</v>
      </c>
      <c r="C63" s="44" t="s">
        <v>3734</v>
      </c>
      <c r="D63" s="42" t="s">
        <v>4698</v>
      </c>
      <c r="E63" s="113">
        <v>4660</v>
      </c>
      <c r="F63" s="177">
        <f>IF(LOOKUP($J63,RABAT!$A$6:$A$9,RABAT!$A$6:$A$9)=$J63,LOOKUP($J63,RABAT!$A$6:$A$9,RABAT!C$6:C$9),"---")</f>
        <v>0</v>
      </c>
      <c r="G63" s="46">
        <f t="shared" si="3"/>
        <v>4660</v>
      </c>
      <c r="H63" s="126" t="s">
        <v>3722</v>
      </c>
      <c r="I63" s="44" t="s">
        <v>955</v>
      </c>
      <c r="J63" s="45" t="s">
        <v>2584</v>
      </c>
      <c r="K63" s="44" t="s">
        <v>2364</v>
      </c>
    </row>
    <row r="64" spans="1:11">
      <c r="A64" s="3">
        <v>103</v>
      </c>
      <c r="B64" s="44" t="s">
        <v>3735</v>
      </c>
      <c r="C64" s="44" t="s">
        <v>3736</v>
      </c>
      <c r="D64" s="42" t="s">
        <v>4698</v>
      </c>
      <c r="E64" s="113">
        <v>6923</v>
      </c>
      <c r="F64" s="177">
        <f>IF(LOOKUP($J64,RABAT!$A$6:$A$9,RABAT!$A$6:$A$9)=$J64,LOOKUP($J64,RABAT!$A$6:$A$9,RABAT!C$6:C$9),"---")</f>
        <v>0</v>
      </c>
      <c r="G64" s="46">
        <f t="shared" si="3"/>
        <v>6923</v>
      </c>
      <c r="H64" s="126" t="s">
        <v>3723</v>
      </c>
      <c r="I64" s="44" t="s">
        <v>955</v>
      </c>
      <c r="J64" s="45" t="s">
        <v>2584</v>
      </c>
      <c r="K64" s="44" t="s">
        <v>2364</v>
      </c>
    </row>
    <row r="65" spans="1:11">
      <c r="A65" s="7">
        <v>104</v>
      </c>
      <c r="B65" s="44" t="s">
        <v>3737</v>
      </c>
      <c r="C65" s="44" t="s">
        <v>3738</v>
      </c>
      <c r="D65" s="42" t="s">
        <v>4698</v>
      </c>
      <c r="E65" s="113">
        <v>7223</v>
      </c>
      <c r="F65" s="177">
        <f>IF(LOOKUP($J65,RABAT!$A$6:$A$9,RABAT!$A$6:$A$9)=$J65,LOOKUP($J65,RABAT!$A$6:$A$9,RABAT!C$6:C$9),"---")</f>
        <v>0</v>
      </c>
      <c r="G65" s="46">
        <f t="shared" si="3"/>
        <v>7223</v>
      </c>
      <c r="H65" s="126" t="s">
        <v>3724</v>
      </c>
      <c r="I65" s="44" t="s">
        <v>955</v>
      </c>
      <c r="J65" s="45" t="s">
        <v>2584</v>
      </c>
      <c r="K65" s="44" t="s">
        <v>2364</v>
      </c>
    </row>
    <row r="66" spans="1:11">
      <c r="A66" s="3">
        <v>105</v>
      </c>
      <c r="B66" s="47" t="s">
        <v>68</v>
      </c>
      <c r="C66" s="44" t="s">
        <v>2120</v>
      </c>
      <c r="D66" s="42" t="s">
        <v>4698</v>
      </c>
      <c r="E66" s="113">
        <v>8391</v>
      </c>
      <c r="F66" s="177">
        <f>IF(LOOKUP($J66,RABAT!$A$6:$A$9,RABAT!$A$6:$A$9)=$J66,LOOKUP($J66,RABAT!$A$6:$A$9,RABAT!C$6:C$9),"---")</f>
        <v>0</v>
      </c>
      <c r="G66" s="46">
        <f t="shared" si="3"/>
        <v>8391</v>
      </c>
      <c r="H66" s="66" t="s">
        <v>249</v>
      </c>
      <c r="I66" s="44" t="s">
        <v>955</v>
      </c>
      <c r="J66" s="45" t="s">
        <v>2584</v>
      </c>
      <c r="K66" s="44" t="s">
        <v>2364</v>
      </c>
    </row>
    <row r="67" spans="1:11">
      <c r="A67" s="3">
        <v>106</v>
      </c>
      <c r="B67" s="47" t="s">
        <v>69</v>
      </c>
      <c r="C67" s="44" t="s">
        <v>2121</v>
      </c>
      <c r="D67" s="42" t="s">
        <v>4698</v>
      </c>
      <c r="E67" s="113">
        <v>10115</v>
      </c>
      <c r="F67" s="177">
        <f>IF(LOOKUP($J67,RABAT!$A$6:$A$9,RABAT!$A$6:$A$9)=$J67,LOOKUP($J67,RABAT!$A$6:$A$9,RABAT!C$6:C$9),"---")</f>
        <v>0</v>
      </c>
      <c r="G67" s="46">
        <f t="shared" si="3"/>
        <v>10115</v>
      </c>
      <c r="H67" s="66" t="s">
        <v>2119</v>
      </c>
      <c r="I67" s="44" t="s">
        <v>955</v>
      </c>
      <c r="J67" s="45" t="s">
        <v>2584</v>
      </c>
      <c r="K67" s="44" t="s">
        <v>2364</v>
      </c>
    </row>
    <row r="68" spans="1:11">
      <c r="A68" s="7">
        <v>107</v>
      </c>
      <c r="B68" s="44" t="s">
        <v>3739</v>
      </c>
      <c r="C68" s="44" t="s">
        <v>3740</v>
      </c>
      <c r="D68" s="42" t="s">
        <v>4698</v>
      </c>
      <c r="E68" s="113">
        <v>11374</v>
      </c>
      <c r="F68" s="177">
        <f>IF(LOOKUP($J68,RABAT!$A$6:$A$9,RABAT!$A$6:$A$9)=$J68,LOOKUP($J68,RABAT!$A$6:$A$9,RABAT!C$6:C$9),"---")</f>
        <v>0</v>
      </c>
      <c r="G68" s="46">
        <f t="shared" si="3"/>
        <v>11374</v>
      </c>
      <c r="H68" s="126" t="s">
        <v>3725</v>
      </c>
      <c r="I68" s="44" t="s">
        <v>5209</v>
      </c>
      <c r="J68" s="45" t="s">
        <v>2584</v>
      </c>
      <c r="K68" s="44" t="s">
        <v>2364</v>
      </c>
    </row>
    <row r="69" spans="1:11">
      <c r="A69" s="3">
        <v>108</v>
      </c>
      <c r="B69" s="44" t="s">
        <v>3741</v>
      </c>
      <c r="C69" s="44" t="s">
        <v>3742</v>
      </c>
      <c r="D69" s="42" t="s">
        <v>4698</v>
      </c>
      <c r="E69" s="113">
        <v>13493</v>
      </c>
      <c r="F69" s="177">
        <f>IF(LOOKUP($J69,RABAT!$A$6:$A$9,RABAT!$A$6:$A$9)=$J69,LOOKUP($J69,RABAT!$A$6:$A$9,RABAT!C$6:C$9),"---")</f>
        <v>0</v>
      </c>
      <c r="G69" s="46">
        <f t="shared" si="3"/>
        <v>13493</v>
      </c>
      <c r="H69" s="126" t="s">
        <v>3725</v>
      </c>
      <c r="I69" s="44" t="s">
        <v>955</v>
      </c>
      <c r="J69" s="45" t="s">
        <v>2584</v>
      </c>
      <c r="K69" s="44" t="s">
        <v>2364</v>
      </c>
    </row>
    <row r="70" spans="1:11">
      <c r="A70" s="3">
        <v>109</v>
      </c>
      <c r="B70" s="44" t="s">
        <v>3743</v>
      </c>
      <c r="C70" s="44" t="s">
        <v>3744</v>
      </c>
      <c r="D70" s="42" t="s">
        <v>4698</v>
      </c>
      <c r="E70" s="113">
        <v>15572</v>
      </c>
      <c r="F70" s="177">
        <f>IF(LOOKUP($J70,RABAT!$A$6:$A$9,RABAT!$A$6:$A$9)=$J70,LOOKUP($J70,RABAT!$A$6:$A$9,RABAT!C$6:C$9),"---")</f>
        <v>0</v>
      </c>
      <c r="G70" s="46">
        <f t="shared" si="3"/>
        <v>15572</v>
      </c>
      <c r="H70" s="126" t="s">
        <v>3727</v>
      </c>
      <c r="I70" s="44" t="s">
        <v>5209</v>
      </c>
      <c r="J70" s="45" t="s">
        <v>2584</v>
      </c>
      <c r="K70" s="44" t="s">
        <v>2364</v>
      </c>
    </row>
    <row r="71" spans="1:11">
      <c r="A71" s="7">
        <v>110</v>
      </c>
      <c r="B71" s="44" t="s">
        <v>3745</v>
      </c>
      <c r="C71" s="44" t="s">
        <v>3746</v>
      </c>
      <c r="D71" s="42" t="s">
        <v>4698</v>
      </c>
      <c r="E71" s="113">
        <v>17012</v>
      </c>
      <c r="F71" s="177">
        <f>IF(LOOKUP($J71,RABAT!$A$6:$A$9,RABAT!$A$6:$A$9)=$J71,LOOKUP($J71,RABAT!$A$6:$A$9,RABAT!C$6:C$9),"---")</f>
        <v>0</v>
      </c>
      <c r="G71" s="46">
        <f t="shared" si="3"/>
        <v>17012</v>
      </c>
      <c r="H71" s="126" t="s">
        <v>3727</v>
      </c>
      <c r="I71" s="44" t="s">
        <v>955</v>
      </c>
      <c r="J71" s="45" t="s">
        <v>2584</v>
      </c>
      <c r="K71" s="44" t="s">
        <v>2364</v>
      </c>
    </row>
    <row r="72" spans="1:11">
      <c r="A72" s="3">
        <v>111</v>
      </c>
      <c r="B72" s="47" t="s">
        <v>70</v>
      </c>
      <c r="C72" s="44" t="s">
        <v>2122</v>
      </c>
      <c r="D72" s="42" t="s">
        <v>4698</v>
      </c>
      <c r="E72" s="113">
        <v>19252</v>
      </c>
      <c r="F72" s="177">
        <f>IF(LOOKUP($J72,RABAT!$A$6:$A$9,RABAT!$A$6:$A$9)=$J72,LOOKUP($J72,RABAT!$A$6:$A$9,RABAT!C$6:C$9),"---")</f>
        <v>0</v>
      </c>
      <c r="G72" s="46">
        <f t="shared" si="3"/>
        <v>19252</v>
      </c>
      <c r="H72" s="126" t="s">
        <v>248</v>
      </c>
      <c r="I72" s="44" t="s">
        <v>5209</v>
      </c>
      <c r="J72" s="45" t="s">
        <v>2584</v>
      </c>
      <c r="K72" s="44" t="s">
        <v>2364</v>
      </c>
    </row>
    <row r="73" spans="1:11">
      <c r="A73" s="3">
        <v>112</v>
      </c>
      <c r="B73" s="47" t="s">
        <v>71</v>
      </c>
      <c r="C73" s="44" t="s">
        <v>2123</v>
      </c>
      <c r="D73" s="42" t="s">
        <v>4698</v>
      </c>
      <c r="E73" s="113">
        <v>20212</v>
      </c>
      <c r="F73" s="177">
        <f>IF(LOOKUP($J73,RABAT!$A$6:$A$9,RABAT!$A$6:$A$9)=$J73,LOOKUP($J73,RABAT!$A$6:$A$9,RABAT!C$6:C$9),"---")</f>
        <v>0</v>
      </c>
      <c r="G73" s="46">
        <f t="shared" si="3"/>
        <v>20212</v>
      </c>
      <c r="H73" s="126" t="s">
        <v>248</v>
      </c>
      <c r="I73" s="44" t="s">
        <v>955</v>
      </c>
      <c r="J73" s="45" t="s">
        <v>2584</v>
      </c>
      <c r="K73" s="44" t="s">
        <v>2364</v>
      </c>
    </row>
    <row r="74" spans="1:11">
      <c r="A74" s="7">
        <v>113</v>
      </c>
      <c r="B74" s="44" t="s">
        <v>3747</v>
      </c>
      <c r="C74" s="44" t="s">
        <v>3748</v>
      </c>
      <c r="D74" s="42" t="s">
        <v>4698</v>
      </c>
      <c r="E74" s="113">
        <v>34647</v>
      </c>
      <c r="F74" s="177">
        <f>IF(LOOKUP($J74,RABAT!$A$6:$A$9,RABAT!$A$6:$A$9)=$J74,LOOKUP($J74,RABAT!$A$6:$A$9,RABAT!C$6:C$9),"---")</f>
        <v>0</v>
      </c>
      <c r="G74" s="46">
        <f t="shared" si="3"/>
        <v>34647</v>
      </c>
      <c r="H74" s="126" t="s">
        <v>3728</v>
      </c>
      <c r="I74" s="44" t="s">
        <v>5209</v>
      </c>
      <c r="J74" s="45" t="s">
        <v>2584</v>
      </c>
      <c r="K74" s="44" t="s">
        <v>2364</v>
      </c>
    </row>
    <row r="75" spans="1:11">
      <c r="A75" s="3">
        <v>114</v>
      </c>
      <c r="B75" s="44" t="s">
        <v>3749</v>
      </c>
      <c r="C75" s="44" t="s">
        <v>3750</v>
      </c>
      <c r="D75" s="42" t="s">
        <v>4698</v>
      </c>
      <c r="E75" s="113">
        <v>36424</v>
      </c>
      <c r="F75" s="177">
        <f>IF(LOOKUP($J75,RABAT!$A$6:$A$9,RABAT!$A$6:$A$9)=$J75,LOOKUP($J75,RABAT!$A$6:$A$9,RABAT!C$6:C$9),"---")</f>
        <v>0</v>
      </c>
      <c r="G75" s="46">
        <f>CEILING(E75-(E75*F75),0.1)</f>
        <v>36424</v>
      </c>
      <c r="H75" s="141" t="s">
        <v>3728</v>
      </c>
      <c r="I75" s="55" t="s">
        <v>955</v>
      </c>
      <c r="J75" s="45" t="s">
        <v>2584</v>
      </c>
      <c r="K75" s="55" t="s">
        <v>2364</v>
      </c>
    </row>
    <row r="76" spans="1:11">
      <c r="B76" s="44" t="s">
        <v>4593</v>
      </c>
      <c r="C76" s="44" t="s">
        <v>4594</v>
      </c>
      <c r="D76" s="42" t="s">
        <v>4698</v>
      </c>
      <c r="E76" s="113">
        <v>49497</v>
      </c>
      <c r="F76" s="177">
        <f>IF(LOOKUP($J76,RABAT!$A$6:$A$9,RABAT!$A$6:$A$9)=$J76,LOOKUP($J76,RABAT!$A$6:$A$9,RABAT!C$6:C$9),"---")</f>
        <v>0</v>
      </c>
      <c r="G76" s="46">
        <f>CEILING(E76-(E76*F76),0.1)</f>
        <v>49497</v>
      </c>
      <c r="H76" s="66" t="s">
        <v>4637</v>
      </c>
      <c r="I76" s="44" t="s">
        <v>4638</v>
      </c>
      <c r="J76" s="45" t="s">
        <v>2584</v>
      </c>
      <c r="K76" s="55" t="s">
        <v>2364</v>
      </c>
    </row>
    <row r="77" spans="1:11">
      <c r="B77" s="39" t="s">
        <v>3485</v>
      </c>
      <c r="C77" s="39" t="s">
        <v>3489</v>
      </c>
      <c r="D77" s="42" t="s">
        <v>4698</v>
      </c>
      <c r="E77" s="113">
        <v>51513</v>
      </c>
      <c r="F77" s="177">
        <f>IF(LOOKUP($J77,RABAT!$A$6:$A$9,RABAT!$A$6:$A$9)=$J77,LOOKUP($J77,RABAT!$A$6:$A$9,RABAT!C$6:C$9),"---")</f>
        <v>0</v>
      </c>
      <c r="G77" s="46">
        <f>CEILING(E77-(E77*F77),0.1)</f>
        <v>51513</v>
      </c>
      <c r="H77" s="117" t="s">
        <v>3491</v>
      </c>
      <c r="I77" s="44" t="s">
        <v>5209</v>
      </c>
      <c r="J77" s="45" t="s">
        <v>2584</v>
      </c>
      <c r="K77" s="55" t="s">
        <v>2364</v>
      </c>
    </row>
    <row r="78" spans="1:11">
      <c r="B78" s="39" t="s">
        <v>4591</v>
      </c>
      <c r="C78" s="39" t="s">
        <v>4592</v>
      </c>
      <c r="D78" s="42" t="s">
        <v>4698</v>
      </c>
      <c r="E78" s="113">
        <v>55613</v>
      </c>
      <c r="F78" s="177">
        <f>IF(LOOKUP($J78,RABAT!$A$6:$A$9,RABAT!$A$6:$A$9)=$J78,LOOKUP($J78,RABAT!$A$6:$A$9,RABAT!C$6:C$9),"---")</f>
        <v>0</v>
      </c>
      <c r="G78" s="46">
        <f>CEILING(E78-(E78*F78),0.1)</f>
        <v>55613</v>
      </c>
      <c r="H78" s="119" t="s">
        <v>4639</v>
      </c>
      <c r="I78" s="44" t="s">
        <v>4638</v>
      </c>
      <c r="J78" s="45" t="s">
        <v>2584</v>
      </c>
      <c r="K78" s="55" t="s">
        <v>2364</v>
      </c>
    </row>
    <row r="79" spans="1:11">
      <c r="B79" s="39" t="s">
        <v>3493</v>
      </c>
      <c r="C79" s="39" t="s">
        <v>3490</v>
      </c>
      <c r="D79" s="42" t="s">
        <v>4698</v>
      </c>
      <c r="E79" s="113">
        <v>61095</v>
      </c>
      <c r="F79" s="177">
        <f>IF(LOOKUP($J79,RABAT!$A$6:$A$9,RABAT!$A$6:$A$9)=$J79,LOOKUP($J79,RABAT!$A$6:$A$9,RABAT!C$6:C$9),"---")</f>
        <v>0</v>
      </c>
      <c r="G79" s="46">
        <f>CEILING(E79-(E79*F79),0.1)</f>
        <v>61095</v>
      </c>
      <c r="H79" s="117" t="s">
        <v>3492</v>
      </c>
      <c r="I79" s="44" t="s">
        <v>5209</v>
      </c>
      <c r="J79" s="45" t="s">
        <v>2584</v>
      </c>
      <c r="K79" s="55" t="s">
        <v>2364</v>
      </c>
    </row>
    <row r="80" spans="1:11" customFormat="1">
      <c r="A80" s="3">
        <v>115</v>
      </c>
      <c r="B80" s="136" t="s">
        <v>4678</v>
      </c>
      <c r="C80" s="130" t="s">
        <v>72</v>
      </c>
      <c r="D80" s="137" t="s">
        <v>4698</v>
      </c>
      <c r="E80" s="132" t="s">
        <v>4683</v>
      </c>
      <c r="F80" s="154" t="s">
        <v>4684</v>
      </c>
      <c r="G80" s="143" t="s">
        <v>4685</v>
      </c>
      <c r="H80" s="4" t="s">
        <v>4680</v>
      </c>
      <c r="I80" s="4" t="s">
        <v>4681</v>
      </c>
      <c r="J80" s="4" t="s">
        <v>4682</v>
      </c>
      <c r="K80" s="4" t="s">
        <v>2363</v>
      </c>
    </row>
    <row r="81" spans="1:11">
      <c r="A81" s="3">
        <v>127</v>
      </c>
      <c r="B81" s="44" t="s">
        <v>3663</v>
      </c>
      <c r="C81" s="44" t="s">
        <v>3664</v>
      </c>
      <c r="D81" s="42" t="s">
        <v>4698</v>
      </c>
      <c r="E81" s="113">
        <v>2437</v>
      </c>
      <c r="F81" s="177">
        <f>IF(LOOKUP($J81,RABAT!$A$6:$A$9,RABAT!$A$6:$A$9)=$J81,LOOKUP($J81,RABAT!$A$6:$A$9,RABAT!C$6:C$9),"---")</f>
        <v>0</v>
      </c>
      <c r="G81" s="46">
        <f t="shared" ref="G81:G91" si="4">CEILING(E81-(E81*F81),0.1)</f>
        <v>2437</v>
      </c>
      <c r="H81" s="126" t="s">
        <v>959</v>
      </c>
      <c r="I81" s="44" t="s">
        <v>3662</v>
      </c>
      <c r="J81" s="45" t="s">
        <v>2584</v>
      </c>
      <c r="K81" s="44" t="s">
        <v>2364</v>
      </c>
    </row>
    <row r="82" spans="1:11">
      <c r="A82" s="7">
        <v>128</v>
      </c>
      <c r="B82" s="44" t="s">
        <v>3665</v>
      </c>
      <c r="C82" s="44" t="s">
        <v>3666</v>
      </c>
      <c r="D82" s="42" t="s">
        <v>4698</v>
      </c>
      <c r="E82" s="113">
        <v>3240</v>
      </c>
      <c r="F82" s="177">
        <f>IF(LOOKUP($J82,RABAT!$A$6:$A$9,RABAT!$A$6:$A$9)=$J82,LOOKUP($J82,RABAT!$A$6:$A$9,RABAT!C$6:C$9),"---")</f>
        <v>0</v>
      </c>
      <c r="G82" s="46">
        <f t="shared" si="4"/>
        <v>3240</v>
      </c>
      <c r="H82" s="126" t="s">
        <v>965</v>
      </c>
      <c r="I82" s="44" t="s">
        <v>3662</v>
      </c>
      <c r="J82" s="45" t="s">
        <v>2584</v>
      </c>
      <c r="K82" s="44" t="s">
        <v>2364</v>
      </c>
    </row>
    <row r="83" spans="1:11">
      <c r="A83" s="3">
        <v>129</v>
      </c>
      <c r="B83" s="44" t="s">
        <v>3667</v>
      </c>
      <c r="C83" s="44" t="s">
        <v>3668</v>
      </c>
      <c r="D83" s="42" t="s">
        <v>4698</v>
      </c>
      <c r="E83" s="113">
        <v>3368</v>
      </c>
      <c r="F83" s="177">
        <f>IF(LOOKUP($J83,RABAT!$A$6:$A$9,RABAT!$A$6:$A$9)=$J83,LOOKUP($J83,RABAT!$A$6:$A$9,RABAT!C$6:C$9),"---")</f>
        <v>0</v>
      </c>
      <c r="G83" s="46">
        <f t="shared" si="4"/>
        <v>3368</v>
      </c>
      <c r="H83" s="126" t="s">
        <v>961</v>
      </c>
      <c r="I83" s="44" t="s">
        <v>3662</v>
      </c>
      <c r="J83" s="45" t="s">
        <v>2584</v>
      </c>
      <c r="K83" s="44" t="s">
        <v>2364</v>
      </c>
    </row>
    <row r="84" spans="1:11">
      <c r="A84" s="3">
        <v>130</v>
      </c>
      <c r="B84" s="44" t="s">
        <v>3669</v>
      </c>
      <c r="C84" s="44" t="s">
        <v>3670</v>
      </c>
      <c r="D84" s="42" t="s">
        <v>4698</v>
      </c>
      <c r="E84" s="113">
        <v>3681</v>
      </c>
      <c r="F84" s="177">
        <f>IF(LOOKUP($J84,RABAT!$A$6:$A$9,RABAT!$A$6:$A$9)=$J84,LOOKUP($J84,RABAT!$A$6:$A$9,RABAT!C$6:C$9),"---")</f>
        <v>0</v>
      </c>
      <c r="G84" s="46">
        <f t="shared" si="4"/>
        <v>3681</v>
      </c>
      <c r="H84" s="126" t="s">
        <v>962</v>
      </c>
      <c r="I84" s="44" t="s">
        <v>3662</v>
      </c>
      <c r="J84" s="45" t="s">
        <v>2584</v>
      </c>
      <c r="K84" s="44" t="s">
        <v>2364</v>
      </c>
    </row>
    <row r="85" spans="1:11">
      <c r="A85" s="7">
        <v>131</v>
      </c>
      <c r="B85" s="44" t="s">
        <v>3671</v>
      </c>
      <c r="C85" s="44" t="s">
        <v>3672</v>
      </c>
      <c r="D85" s="42" t="s">
        <v>4698</v>
      </c>
      <c r="E85" s="113">
        <v>6151</v>
      </c>
      <c r="F85" s="177">
        <f>IF(LOOKUP($J85,RABAT!$A$6:$A$9,RABAT!$A$6:$A$9)=$J85,LOOKUP($J85,RABAT!$A$6:$A$9,RABAT!C$6:C$9),"---")</f>
        <v>0</v>
      </c>
      <c r="G85" s="46">
        <f t="shared" si="4"/>
        <v>6151</v>
      </c>
      <c r="H85" s="126" t="s">
        <v>963</v>
      </c>
      <c r="I85" s="44" t="s">
        <v>3662</v>
      </c>
      <c r="J85" s="45" t="s">
        <v>2584</v>
      </c>
      <c r="K85" s="44" t="s">
        <v>2364</v>
      </c>
    </row>
    <row r="86" spans="1:11">
      <c r="A86" s="3">
        <v>132</v>
      </c>
      <c r="B86" s="44" t="s">
        <v>3673</v>
      </c>
      <c r="C86" s="44" t="s">
        <v>3674</v>
      </c>
      <c r="D86" s="42" t="s">
        <v>4698</v>
      </c>
      <c r="E86" s="113">
        <v>5959</v>
      </c>
      <c r="F86" s="177">
        <f>IF(LOOKUP($J86,RABAT!$A$6:$A$9,RABAT!$A$6:$A$9)=$J86,LOOKUP($J86,RABAT!$A$6:$A$9,RABAT!C$6:C$9),"---")</f>
        <v>0</v>
      </c>
      <c r="G86" s="46">
        <f t="shared" si="4"/>
        <v>5959</v>
      </c>
      <c r="H86" s="126" t="s">
        <v>964</v>
      </c>
      <c r="I86" s="44" t="s">
        <v>3662</v>
      </c>
      <c r="J86" s="45" t="s">
        <v>2584</v>
      </c>
      <c r="K86" s="44" t="s">
        <v>2364</v>
      </c>
    </row>
    <row r="87" spans="1:11">
      <c r="A87" s="3">
        <v>133</v>
      </c>
      <c r="B87" s="44" t="s">
        <v>3675</v>
      </c>
      <c r="C87" s="44" t="s">
        <v>3676</v>
      </c>
      <c r="D87" s="42" t="s">
        <v>4698</v>
      </c>
      <c r="E87" s="113">
        <v>10453</v>
      </c>
      <c r="F87" s="177">
        <f>IF(LOOKUP($J87,RABAT!$A$6:$A$9,RABAT!$A$6:$A$9)=$J87,LOOKUP($J87,RABAT!$A$6:$A$9,RABAT!C$6:C$9),"---")</f>
        <v>0</v>
      </c>
      <c r="G87" s="46">
        <f t="shared" si="4"/>
        <v>10453</v>
      </c>
      <c r="H87" s="126" t="s">
        <v>966</v>
      </c>
      <c r="I87" s="44" t="s">
        <v>3662</v>
      </c>
      <c r="J87" s="45" t="s">
        <v>2584</v>
      </c>
      <c r="K87" s="44" t="s">
        <v>2364</v>
      </c>
    </row>
    <row r="88" spans="1:11">
      <c r="A88" s="7">
        <v>134</v>
      </c>
      <c r="B88" s="44" t="s">
        <v>3677</v>
      </c>
      <c r="C88" s="39" t="s">
        <v>1142</v>
      </c>
      <c r="D88" s="42" t="s">
        <v>4698</v>
      </c>
      <c r="E88" s="113">
        <v>12570</v>
      </c>
      <c r="F88" s="177">
        <f>IF(LOOKUP($J88,RABAT!$A$6:$A$9,RABAT!$A$6:$A$9)=$J88,LOOKUP($J88,RABAT!$A$6:$A$9,RABAT!C$6:C$9),"---")</f>
        <v>0</v>
      </c>
      <c r="G88" s="46">
        <f t="shared" si="4"/>
        <v>12570</v>
      </c>
      <c r="H88" s="126" t="s">
        <v>967</v>
      </c>
      <c r="I88" s="44" t="s">
        <v>3662</v>
      </c>
      <c r="J88" s="45" t="s">
        <v>2584</v>
      </c>
      <c r="K88" s="44" t="s">
        <v>2364</v>
      </c>
    </row>
    <row r="89" spans="1:11">
      <c r="A89" s="3">
        <v>135</v>
      </c>
      <c r="B89" s="44" t="s">
        <v>3678</v>
      </c>
      <c r="C89" s="44" t="s">
        <v>3679</v>
      </c>
      <c r="D89" s="42" t="s">
        <v>4698</v>
      </c>
      <c r="E89" s="113">
        <v>13742</v>
      </c>
      <c r="F89" s="177">
        <f>IF(LOOKUP($J89,RABAT!$A$6:$A$9,RABAT!$A$6:$A$9)=$J89,LOOKUP($J89,RABAT!$A$6:$A$9,RABAT!C$6:C$9),"---")</f>
        <v>0</v>
      </c>
      <c r="G89" s="46">
        <f t="shared" si="4"/>
        <v>13742</v>
      </c>
      <c r="H89" s="126" t="s">
        <v>968</v>
      </c>
      <c r="I89" s="44" t="s">
        <v>3662</v>
      </c>
      <c r="J89" s="45" t="s">
        <v>2584</v>
      </c>
      <c r="K89" s="44" t="s">
        <v>2364</v>
      </c>
    </row>
    <row r="90" spans="1:11">
      <c r="A90" s="3">
        <v>136</v>
      </c>
      <c r="B90" s="44" t="s">
        <v>3680</v>
      </c>
      <c r="C90" s="44" t="s">
        <v>3681</v>
      </c>
      <c r="D90" s="42" t="s">
        <v>4698</v>
      </c>
      <c r="E90" s="113">
        <v>16017</v>
      </c>
      <c r="F90" s="177">
        <f>IF(LOOKUP($J90,RABAT!$A$6:$A$9,RABAT!$A$6:$A$9)=$J90,LOOKUP($J90,RABAT!$A$6:$A$9,RABAT!C$6:C$9),"---")</f>
        <v>0</v>
      </c>
      <c r="G90" s="46">
        <f t="shared" si="4"/>
        <v>16017</v>
      </c>
      <c r="H90" s="126" t="s">
        <v>969</v>
      </c>
      <c r="I90" s="44" t="s">
        <v>5209</v>
      </c>
      <c r="J90" s="45" t="s">
        <v>2584</v>
      </c>
      <c r="K90" s="44" t="s">
        <v>2364</v>
      </c>
    </row>
    <row r="91" spans="1:11">
      <c r="A91" s="7">
        <v>137</v>
      </c>
      <c r="B91" s="44" t="s">
        <v>3682</v>
      </c>
      <c r="C91" s="44" t="s">
        <v>3683</v>
      </c>
      <c r="D91" s="42" t="s">
        <v>4698</v>
      </c>
      <c r="E91" s="113">
        <v>41362</v>
      </c>
      <c r="F91" s="177">
        <f>IF(LOOKUP($J91,RABAT!$A$6:$A$9,RABAT!$A$6:$A$9)=$J91,LOOKUP($J91,RABAT!$A$6:$A$9,RABAT!C$6:C$9),"---")</f>
        <v>0</v>
      </c>
      <c r="G91" s="46">
        <f t="shared" si="4"/>
        <v>41362</v>
      </c>
      <c r="H91" s="141" t="s">
        <v>971</v>
      </c>
      <c r="I91" s="55" t="s">
        <v>5209</v>
      </c>
      <c r="J91" s="45" t="s">
        <v>2584</v>
      </c>
      <c r="K91" s="55" t="s">
        <v>2364</v>
      </c>
    </row>
    <row r="92" spans="1:11" customFormat="1">
      <c r="A92" s="3">
        <v>138</v>
      </c>
      <c r="B92" s="136" t="s">
        <v>4678</v>
      </c>
      <c r="C92" s="130" t="s">
        <v>73</v>
      </c>
      <c r="D92" s="137" t="s">
        <v>4698</v>
      </c>
      <c r="E92" s="132" t="s">
        <v>4683</v>
      </c>
      <c r="F92" s="154" t="s">
        <v>4684</v>
      </c>
      <c r="G92" s="143" t="s">
        <v>4685</v>
      </c>
      <c r="H92" s="4" t="s">
        <v>4680</v>
      </c>
      <c r="I92" s="4" t="s">
        <v>4681</v>
      </c>
      <c r="J92" s="4" t="s">
        <v>4682</v>
      </c>
      <c r="K92" s="4" t="s">
        <v>2363</v>
      </c>
    </row>
    <row r="93" spans="1:11">
      <c r="A93" s="7">
        <v>194</v>
      </c>
      <c r="B93" s="47" t="s">
        <v>126</v>
      </c>
      <c r="C93" s="44" t="s">
        <v>2124</v>
      </c>
      <c r="D93" s="42" t="s">
        <v>4698</v>
      </c>
      <c r="E93" s="113">
        <v>2754</v>
      </c>
      <c r="F93" s="177">
        <f>IF(LOOKUP($J93,RABAT!$A$6:$A$9,RABAT!$A$6:$A$9)=$J93,LOOKUP($J93,RABAT!$A$6:$A$9,RABAT!C$6:C$9),"---")</f>
        <v>0</v>
      </c>
      <c r="G93" s="46">
        <f t="shared" ref="G93:G106" si="5">CEILING(E93-(E93*F93),0.1)</f>
        <v>2754</v>
      </c>
      <c r="H93" s="126" t="str">
        <f>MID(C93,39,17)</f>
        <v>DN 50 - Rp 3/4"</v>
      </c>
      <c r="I93" s="39" t="s">
        <v>955</v>
      </c>
      <c r="J93" s="45" t="s">
        <v>2584</v>
      </c>
      <c r="K93" s="39" t="s">
        <v>2364</v>
      </c>
    </row>
    <row r="94" spans="1:11">
      <c r="A94" s="3">
        <v>195</v>
      </c>
      <c r="B94" s="47" t="s">
        <v>127</v>
      </c>
      <c r="C94" s="44" t="s">
        <v>2125</v>
      </c>
      <c r="D94" s="42" t="s">
        <v>4698</v>
      </c>
      <c r="E94" s="113">
        <v>2754</v>
      </c>
      <c r="F94" s="177">
        <f>IF(LOOKUP($J94,RABAT!$A$6:$A$9,RABAT!$A$6:$A$9)=$J94,LOOKUP($J94,RABAT!$A$6:$A$9,RABAT!C$6:C$9),"---")</f>
        <v>0</v>
      </c>
      <c r="G94" s="46">
        <f t="shared" si="5"/>
        <v>2754</v>
      </c>
      <c r="H94" s="126" t="str">
        <f t="shared" ref="H94:H148" si="6">MID(C94,39,17)</f>
        <v>DN 50 - Rp 1"</v>
      </c>
      <c r="I94" s="39" t="s">
        <v>955</v>
      </c>
      <c r="J94" s="45" t="s">
        <v>2584</v>
      </c>
      <c r="K94" s="39" t="s">
        <v>2364</v>
      </c>
    </row>
    <row r="95" spans="1:11">
      <c r="A95" s="3">
        <v>196</v>
      </c>
      <c r="B95" s="47" t="s">
        <v>128</v>
      </c>
      <c r="C95" s="44" t="s">
        <v>2126</v>
      </c>
      <c r="D95" s="42" t="s">
        <v>4698</v>
      </c>
      <c r="E95" s="113">
        <v>2754</v>
      </c>
      <c r="F95" s="177">
        <f>IF(LOOKUP($J95,RABAT!$A$6:$A$9,RABAT!$A$6:$A$9)=$J95,LOOKUP($J95,RABAT!$A$6:$A$9,RABAT!C$6:C$9),"---")</f>
        <v>0</v>
      </c>
      <c r="G95" s="46">
        <f t="shared" si="5"/>
        <v>2754</v>
      </c>
      <c r="H95" s="126" t="str">
        <f t="shared" si="6"/>
        <v>DN 50 - Rp 1 1/4"</v>
      </c>
      <c r="I95" s="39" t="s">
        <v>955</v>
      </c>
      <c r="J95" s="45" t="s">
        <v>2584</v>
      </c>
      <c r="K95" s="39" t="s">
        <v>2364</v>
      </c>
    </row>
    <row r="96" spans="1:11">
      <c r="A96" s="7">
        <v>197</v>
      </c>
      <c r="B96" s="47" t="s">
        <v>129</v>
      </c>
      <c r="C96" s="44" t="s">
        <v>2127</v>
      </c>
      <c r="D96" s="42" t="s">
        <v>4698</v>
      </c>
      <c r="E96" s="113">
        <v>2754</v>
      </c>
      <c r="F96" s="177">
        <f>IF(LOOKUP($J96,RABAT!$A$6:$A$9,RABAT!$A$6:$A$9)=$J96,LOOKUP($J96,RABAT!$A$6:$A$9,RABAT!C$6:C$9),"---")</f>
        <v>0</v>
      </c>
      <c r="G96" s="46">
        <f t="shared" si="5"/>
        <v>2754</v>
      </c>
      <c r="H96" s="126" t="str">
        <f t="shared" si="6"/>
        <v>DN 50 - Rp 1 1/2"</v>
      </c>
      <c r="I96" s="39" t="s">
        <v>955</v>
      </c>
      <c r="J96" s="45" t="s">
        <v>2584</v>
      </c>
      <c r="K96" s="39" t="s">
        <v>2364</v>
      </c>
    </row>
    <row r="97" spans="1:11">
      <c r="A97" s="3">
        <v>198</v>
      </c>
      <c r="B97" s="47" t="s">
        <v>130</v>
      </c>
      <c r="C97" s="44" t="s">
        <v>2128</v>
      </c>
      <c r="D97" s="42" t="s">
        <v>4698</v>
      </c>
      <c r="E97" s="113">
        <v>2754</v>
      </c>
      <c r="F97" s="177">
        <f>IF(LOOKUP($J97,RABAT!$A$6:$A$9,RABAT!$A$6:$A$9)=$J97,LOOKUP($J97,RABAT!$A$6:$A$9,RABAT!C$6:C$9),"---")</f>
        <v>0</v>
      </c>
      <c r="G97" s="46">
        <f t="shared" si="5"/>
        <v>2754</v>
      </c>
      <c r="H97" s="126" t="str">
        <f t="shared" si="6"/>
        <v>DN 50 - Rp 2"</v>
      </c>
      <c r="I97" s="39" t="s">
        <v>955</v>
      </c>
      <c r="J97" s="45" t="s">
        <v>2584</v>
      </c>
      <c r="K97" s="39" t="s">
        <v>2364</v>
      </c>
    </row>
    <row r="98" spans="1:11">
      <c r="A98" s="3">
        <v>199</v>
      </c>
      <c r="B98" s="47" t="s">
        <v>131</v>
      </c>
      <c r="C98" s="44" t="s">
        <v>2129</v>
      </c>
      <c r="D98" s="42" t="s">
        <v>4698</v>
      </c>
      <c r="E98" s="113">
        <v>3646</v>
      </c>
      <c r="F98" s="177">
        <f>IF(LOOKUP($J98,RABAT!$A$6:$A$9,RABAT!$A$6:$A$9)=$J98,LOOKUP($J98,RABAT!$A$6:$A$9,RABAT!C$6:C$9),"---")</f>
        <v>0</v>
      </c>
      <c r="G98" s="46">
        <f t="shared" si="5"/>
        <v>3646</v>
      </c>
      <c r="H98" s="126" t="str">
        <f t="shared" si="6"/>
        <v>DN 65 - Rp 3/4"</v>
      </c>
      <c r="I98" s="39" t="s">
        <v>955</v>
      </c>
      <c r="J98" s="45" t="s">
        <v>2584</v>
      </c>
      <c r="K98" s="39" t="s">
        <v>2364</v>
      </c>
    </row>
    <row r="99" spans="1:11">
      <c r="A99" s="7">
        <v>200</v>
      </c>
      <c r="B99" s="47" t="s">
        <v>132</v>
      </c>
      <c r="C99" s="44" t="s">
        <v>2130</v>
      </c>
      <c r="D99" s="42" t="s">
        <v>4698</v>
      </c>
      <c r="E99" s="113">
        <v>3646</v>
      </c>
      <c r="F99" s="177">
        <f>IF(LOOKUP($J99,RABAT!$A$6:$A$9,RABAT!$A$6:$A$9)=$J99,LOOKUP($J99,RABAT!$A$6:$A$9,RABAT!C$6:C$9),"---")</f>
        <v>0</v>
      </c>
      <c r="G99" s="46">
        <f t="shared" si="5"/>
        <v>3646</v>
      </c>
      <c r="H99" s="126" t="str">
        <f t="shared" si="6"/>
        <v>DN 65 - Rp 1"</v>
      </c>
      <c r="I99" s="39" t="s">
        <v>955</v>
      </c>
      <c r="J99" s="45" t="s">
        <v>2584</v>
      </c>
      <c r="K99" s="39" t="s">
        <v>2364</v>
      </c>
    </row>
    <row r="100" spans="1:11">
      <c r="A100" s="3">
        <v>201</v>
      </c>
      <c r="B100" s="47" t="s">
        <v>133</v>
      </c>
      <c r="C100" s="44" t="s">
        <v>2131</v>
      </c>
      <c r="D100" s="42" t="s">
        <v>4698</v>
      </c>
      <c r="E100" s="113">
        <v>3646</v>
      </c>
      <c r="F100" s="177">
        <f>IF(LOOKUP($J100,RABAT!$A$6:$A$9,RABAT!$A$6:$A$9)=$J100,LOOKUP($J100,RABAT!$A$6:$A$9,RABAT!C$6:C$9),"---")</f>
        <v>0</v>
      </c>
      <c r="G100" s="46">
        <f t="shared" si="5"/>
        <v>3646</v>
      </c>
      <c r="H100" s="126" t="str">
        <f t="shared" si="6"/>
        <v>DN 65 - Rp 1 1/4"</v>
      </c>
      <c r="I100" s="39" t="s">
        <v>955</v>
      </c>
      <c r="J100" s="45" t="s">
        <v>2584</v>
      </c>
      <c r="K100" s="39" t="s">
        <v>2364</v>
      </c>
    </row>
    <row r="101" spans="1:11">
      <c r="A101" s="3">
        <v>202</v>
      </c>
      <c r="B101" s="47" t="s">
        <v>134</v>
      </c>
      <c r="C101" s="44" t="s">
        <v>2132</v>
      </c>
      <c r="D101" s="42" t="s">
        <v>4698</v>
      </c>
      <c r="E101" s="113">
        <v>3646</v>
      </c>
      <c r="F101" s="177">
        <f>IF(LOOKUP($J101,RABAT!$A$6:$A$9,RABAT!$A$6:$A$9)=$J101,LOOKUP($J101,RABAT!$A$6:$A$9,RABAT!C$6:C$9),"---")</f>
        <v>0</v>
      </c>
      <c r="G101" s="46">
        <f t="shared" si="5"/>
        <v>3646</v>
      </c>
      <c r="H101" s="126" t="str">
        <f t="shared" si="6"/>
        <v>DN 65 - Rp 1 1/2"</v>
      </c>
      <c r="I101" s="39" t="s">
        <v>955</v>
      </c>
      <c r="J101" s="45" t="s">
        <v>2584</v>
      </c>
      <c r="K101" s="39" t="s">
        <v>2364</v>
      </c>
    </row>
    <row r="102" spans="1:11">
      <c r="A102" s="7">
        <v>203</v>
      </c>
      <c r="B102" s="47" t="s">
        <v>135</v>
      </c>
      <c r="C102" s="44" t="s">
        <v>2133</v>
      </c>
      <c r="D102" s="42" t="s">
        <v>4698</v>
      </c>
      <c r="E102" s="113">
        <v>3646</v>
      </c>
      <c r="F102" s="177">
        <f>IF(LOOKUP($J102,RABAT!$A$6:$A$9,RABAT!$A$6:$A$9)=$J102,LOOKUP($J102,RABAT!$A$6:$A$9,RABAT!C$6:C$9),"---")</f>
        <v>0</v>
      </c>
      <c r="G102" s="46">
        <f t="shared" si="5"/>
        <v>3646</v>
      </c>
      <c r="H102" s="126" t="str">
        <f t="shared" si="6"/>
        <v>DN 65 - Rp 2"</v>
      </c>
      <c r="I102" s="39" t="s">
        <v>955</v>
      </c>
      <c r="J102" s="45" t="s">
        <v>2584</v>
      </c>
      <c r="K102" s="39" t="s">
        <v>2364</v>
      </c>
    </row>
    <row r="103" spans="1:11">
      <c r="A103" s="3">
        <v>204</v>
      </c>
      <c r="B103" s="47" t="s">
        <v>136</v>
      </c>
      <c r="C103" s="44" t="s">
        <v>2134</v>
      </c>
      <c r="D103" s="42" t="s">
        <v>4698</v>
      </c>
      <c r="E103" s="113">
        <v>3822</v>
      </c>
      <c r="F103" s="177">
        <f>IF(LOOKUP($J103,RABAT!$A$6:$A$9,RABAT!$A$6:$A$9)=$J103,LOOKUP($J103,RABAT!$A$6:$A$9,RABAT!C$6:C$9),"---")</f>
        <v>0</v>
      </c>
      <c r="G103" s="46">
        <f t="shared" si="5"/>
        <v>3822</v>
      </c>
      <c r="H103" s="126" t="str">
        <f t="shared" si="6"/>
        <v>DN 80 - Rp 3/4"</v>
      </c>
      <c r="I103" s="39" t="s">
        <v>955</v>
      </c>
      <c r="J103" s="45" t="s">
        <v>2584</v>
      </c>
      <c r="K103" s="39" t="s">
        <v>2364</v>
      </c>
    </row>
    <row r="104" spans="1:11">
      <c r="A104" s="3">
        <v>205</v>
      </c>
      <c r="B104" s="47" t="s">
        <v>137</v>
      </c>
      <c r="C104" s="44" t="s">
        <v>2135</v>
      </c>
      <c r="D104" s="42" t="s">
        <v>4698</v>
      </c>
      <c r="E104" s="113">
        <v>3822</v>
      </c>
      <c r="F104" s="177">
        <f>IF(LOOKUP($J104,RABAT!$A$6:$A$9,RABAT!$A$6:$A$9)=$J104,LOOKUP($J104,RABAT!$A$6:$A$9,RABAT!C$6:C$9),"---")</f>
        <v>0</v>
      </c>
      <c r="G104" s="46">
        <f t="shared" si="5"/>
        <v>3822</v>
      </c>
      <c r="H104" s="126" t="str">
        <f t="shared" si="6"/>
        <v>DN 80 - Rp 1"</v>
      </c>
      <c r="I104" s="39" t="s">
        <v>955</v>
      </c>
      <c r="J104" s="45" t="s">
        <v>2584</v>
      </c>
      <c r="K104" s="39" t="s">
        <v>2364</v>
      </c>
    </row>
    <row r="105" spans="1:11">
      <c r="A105" s="7">
        <v>206</v>
      </c>
      <c r="B105" s="47" t="s">
        <v>138</v>
      </c>
      <c r="C105" s="44" t="s">
        <v>2136</v>
      </c>
      <c r="D105" s="42" t="s">
        <v>4698</v>
      </c>
      <c r="E105" s="113">
        <v>3822</v>
      </c>
      <c r="F105" s="177">
        <f>IF(LOOKUP($J105,RABAT!$A$6:$A$9,RABAT!$A$6:$A$9)=$J105,LOOKUP($J105,RABAT!$A$6:$A$9,RABAT!C$6:C$9),"---")</f>
        <v>0</v>
      </c>
      <c r="G105" s="46">
        <f t="shared" si="5"/>
        <v>3822</v>
      </c>
      <c r="H105" s="126" t="str">
        <f t="shared" si="6"/>
        <v>DN 80 - Rp 1 1/4"</v>
      </c>
      <c r="I105" s="39" t="s">
        <v>955</v>
      </c>
      <c r="J105" s="45" t="s">
        <v>2584</v>
      </c>
      <c r="K105" s="39" t="s">
        <v>2364</v>
      </c>
    </row>
    <row r="106" spans="1:11">
      <c r="A106" s="3">
        <v>207</v>
      </c>
      <c r="B106" s="47" t="s">
        <v>139</v>
      </c>
      <c r="C106" s="44" t="s">
        <v>2137</v>
      </c>
      <c r="D106" s="42" t="s">
        <v>4698</v>
      </c>
      <c r="E106" s="113">
        <v>3822</v>
      </c>
      <c r="F106" s="177">
        <f>IF(LOOKUP($J106,RABAT!$A$6:$A$9,RABAT!$A$6:$A$9)=$J106,LOOKUP($J106,RABAT!$A$6:$A$9,RABAT!C$6:C$9),"---")</f>
        <v>0</v>
      </c>
      <c r="G106" s="46">
        <f t="shared" si="5"/>
        <v>3822</v>
      </c>
      <c r="H106" s="126" t="str">
        <f t="shared" si="6"/>
        <v>DN 80 - Rp 1 1/2"</v>
      </c>
      <c r="I106" s="39" t="s">
        <v>955</v>
      </c>
      <c r="J106" s="45" t="s">
        <v>2584</v>
      </c>
      <c r="K106" s="39" t="s">
        <v>2364</v>
      </c>
    </row>
    <row r="107" spans="1:11">
      <c r="A107" s="3">
        <v>208</v>
      </c>
      <c r="B107" s="47" t="s">
        <v>140</v>
      </c>
      <c r="C107" s="44" t="s">
        <v>2138</v>
      </c>
      <c r="D107" s="42" t="s">
        <v>4698</v>
      </c>
      <c r="E107" s="113">
        <v>3822</v>
      </c>
      <c r="F107" s="177">
        <f>IF(LOOKUP($J107,RABAT!$A$6:$A$9,RABAT!$A$6:$A$9)=$J107,LOOKUP($J107,RABAT!$A$6:$A$9,RABAT!C$6:C$9),"---")</f>
        <v>0</v>
      </c>
      <c r="G107" s="46">
        <f>CEILING(E107-(E107*F107),0.1)</f>
        <v>3822</v>
      </c>
      <c r="H107" s="126" t="str">
        <f t="shared" si="6"/>
        <v>DN 80 - Rp 2"</v>
      </c>
      <c r="I107" s="39" t="s">
        <v>955</v>
      </c>
      <c r="J107" s="45" t="s">
        <v>2584</v>
      </c>
      <c r="K107" s="39" t="s">
        <v>2364</v>
      </c>
    </row>
    <row r="108" spans="1:11">
      <c r="A108" s="7">
        <v>209</v>
      </c>
      <c r="B108" s="47" t="s">
        <v>141</v>
      </c>
      <c r="C108" s="44" t="s">
        <v>2139</v>
      </c>
      <c r="D108" s="42" t="s">
        <v>4698</v>
      </c>
      <c r="E108" s="113">
        <v>4146</v>
      </c>
      <c r="F108" s="177">
        <f>IF(LOOKUP($J108,RABAT!$A$6:$A$9,RABAT!$A$6:$A$9)=$J108,LOOKUP($J108,RABAT!$A$6:$A$9,RABAT!C$6:C$9),"---")</f>
        <v>0</v>
      </c>
      <c r="G108" s="46">
        <f t="shared" ref="G108:G143" si="7">CEILING(E108-(E108*F108),0.1)</f>
        <v>4146</v>
      </c>
      <c r="H108" s="126" t="str">
        <f t="shared" si="6"/>
        <v>DN 100 - Rp 3/4"</v>
      </c>
      <c r="I108" s="39" t="s">
        <v>955</v>
      </c>
      <c r="J108" s="45" t="s">
        <v>2584</v>
      </c>
      <c r="K108" s="39" t="s">
        <v>2364</v>
      </c>
    </row>
    <row r="109" spans="1:11">
      <c r="A109" s="3">
        <v>210</v>
      </c>
      <c r="B109" s="47" t="s">
        <v>142</v>
      </c>
      <c r="C109" s="44" t="s">
        <v>2140</v>
      </c>
      <c r="D109" s="42" t="s">
        <v>4698</v>
      </c>
      <c r="E109" s="113">
        <v>4146</v>
      </c>
      <c r="F109" s="177">
        <f>IF(LOOKUP($J109,RABAT!$A$6:$A$9,RABAT!$A$6:$A$9)=$J109,LOOKUP($J109,RABAT!$A$6:$A$9,RABAT!C$6:C$9),"---")</f>
        <v>0</v>
      </c>
      <c r="G109" s="46">
        <f t="shared" si="7"/>
        <v>4146</v>
      </c>
      <c r="H109" s="126" t="str">
        <f t="shared" si="6"/>
        <v>DN 100 - Rp 1"</v>
      </c>
      <c r="I109" s="39" t="s">
        <v>955</v>
      </c>
      <c r="J109" s="45" t="s">
        <v>2584</v>
      </c>
      <c r="K109" s="39" t="s">
        <v>2364</v>
      </c>
    </row>
    <row r="110" spans="1:11">
      <c r="A110" s="3">
        <v>211</v>
      </c>
      <c r="B110" s="47" t="s">
        <v>143</v>
      </c>
      <c r="C110" s="44" t="s">
        <v>2141</v>
      </c>
      <c r="D110" s="42" t="s">
        <v>4698</v>
      </c>
      <c r="E110" s="113">
        <v>4146</v>
      </c>
      <c r="F110" s="177">
        <f>IF(LOOKUP($J110,RABAT!$A$6:$A$9,RABAT!$A$6:$A$9)=$J110,LOOKUP($J110,RABAT!$A$6:$A$9,RABAT!C$6:C$9),"---")</f>
        <v>0</v>
      </c>
      <c r="G110" s="46">
        <f t="shared" si="7"/>
        <v>4146</v>
      </c>
      <c r="H110" s="126" t="str">
        <f t="shared" si="6"/>
        <v>DN 100 - Rp 1 1/4</v>
      </c>
      <c r="I110" s="39" t="s">
        <v>955</v>
      </c>
      <c r="J110" s="45" t="s">
        <v>2584</v>
      </c>
      <c r="K110" s="39" t="s">
        <v>2364</v>
      </c>
    </row>
    <row r="111" spans="1:11">
      <c r="A111" s="7">
        <v>212</v>
      </c>
      <c r="B111" s="47" t="s">
        <v>144</v>
      </c>
      <c r="C111" s="44" t="s">
        <v>2142</v>
      </c>
      <c r="D111" s="42" t="s">
        <v>4698</v>
      </c>
      <c r="E111" s="113">
        <v>4146</v>
      </c>
      <c r="F111" s="177">
        <f>IF(LOOKUP($J111,RABAT!$A$6:$A$9,RABAT!$A$6:$A$9)=$J111,LOOKUP($J111,RABAT!$A$6:$A$9,RABAT!C$6:C$9),"---")</f>
        <v>0</v>
      </c>
      <c r="G111" s="46">
        <f t="shared" si="7"/>
        <v>4146</v>
      </c>
      <c r="H111" s="126" t="str">
        <f t="shared" si="6"/>
        <v>DN 100 - Rp 1 1/2</v>
      </c>
      <c r="I111" s="39" t="s">
        <v>955</v>
      </c>
      <c r="J111" s="45" t="s">
        <v>2584</v>
      </c>
      <c r="K111" s="39" t="s">
        <v>2364</v>
      </c>
    </row>
    <row r="112" spans="1:11">
      <c r="A112" s="3">
        <v>213</v>
      </c>
      <c r="B112" s="47" t="s">
        <v>145</v>
      </c>
      <c r="C112" s="44" t="s">
        <v>2143</v>
      </c>
      <c r="D112" s="42" t="s">
        <v>4698</v>
      </c>
      <c r="E112" s="113">
        <v>4146</v>
      </c>
      <c r="F112" s="177">
        <f>IF(LOOKUP($J112,RABAT!$A$6:$A$9,RABAT!$A$6:$A$9)=$J112,LOOKUP($J112,RABAT!$A$6:$A$9,RABAT!C$6:C$9),"---")</f>
        <v>0</v>
      </c>
      <c r="G112" s="46">
        <f t="shared" si="7"/>
        <v>4146</v>
      </c>
      <c r="H112" s="126" t="str">
        <f t="shared" si="6"/>
        <v>DN 100 - Rp 2"</v>
      </c>
      <c r="I112" s="39" t="s">
        <v>955</v>
      </c>
      <c r="J112" s="45" t="s">
        <v>2584</v>
      </c>
      <c r="K112" s="39" t="s">
        <v>2364</v>
      </c>
    </row>
    <row r="113" spans="1:11">
      <c r="A113" s="3">
        <v>214</v>
      </c>
      <c r="B113" s="47" t="s">
        <v>146</v>
      </c>
      <c r="C113" s="44" t="s">
        <v>2144</v>
      </c>
      <c r="D113" s="42" t="s">
        <v>4698</v>
      </c>
      <c r="E113" s="113">
        <v>6808</v>
      </c>
      <c r="F113" s="177">
        <f>IF(LOOKUP($J113,RABAT!$A$6:$A$9,RABAT!$A$6:$A$9)=$J113,LOOKUP($J113,RABAT!$A$6:$A$9,RABAT!C$6:C$9),"---")</f>
        <v>0</v>
      </c>
      <c r="G113" s="46">
        <f t="shared" si="7"/>
        <v>6808</v>
      </c>
      <c r="H113" s="126" t="str">
        <f t="shared" si="6"/>
        <v>DN 125 - Rp 3/4"</v>
      </c>
      <c r="I113" s="39" t="s">
        <v>955</v>
      </c>
      <c r="J113" s="45" t="s">
        <v>2584</v>
      </c>
      <c r="K113" s="39" t="s">
        <v>2364</v>
      </c>
    </row>
    <row r="114" spans="1:11">
      <c r="A114" s="7">
        <v>215</v>
      </c>
      <c r="B114" s="47" t="s">
        <v>147</v>
      </c>
      <c r="C114" s="44" t="s">
        <v>2145</v>
      </c>
      <c r="D114" s="42" t="s">
        <v>4698</v>
      </c>
      <c r="E114" s="113">
        <v>6808</v>
      </c>
      <c r="F114" s="177">
        <f>IF(LOOKUP($J114,RABAT!$A$6:$A$9,RABAT!$A$6:$A$9)=$J114,LOOKUP($J114,RABAT!$A$6:$A$9,RABAT!C$6:C$9),"---")</f>
        <v>0</v>
      </c>
      <c r="G114" s="46">
        <f t="shared" si="7"/>
        <v>6808</v>
      </c>
      <c r="H114" s="126" t="str">
        <f t="shared" si="6"/>
        <v>DN 125 - Rp 1"</v>
      </c>
      <c r="I114" s="39" t="s">
        <v>955</v>
      </c>
      <c r="J114" s="45" t="s">
        <v>2584</v>
      </c>
      <c r="K114" s="39" t="s">
        <v>2364</v>
      </c>
    </row>
    <row r="115" spans="1:11">
      <c r="A115" s="3">
        <v>216</v>
      </c>
      <c r="B115" s="47" t="s">
        <v>148</v>
      </c>
      <c r="C115" s="44" t="s">
        <v>2146</v>
      </c>
      <c r="D115" s="42" t="s">
        <v>4698</v>
      </c>
      <c r="E115" s="113">
        <v>6808</v>
      </c>
      <c r="F115" s="177">
        <f>IF(LOOKUP($J115,RABAT!$A$6:$A$9,RABAT!$A$6:$A$9)=$J115,LOOKUP($J115,RABAT!$A$6:$A$9,RABAT!C$6:C$9),"---")</f>
        <v>0</v>
      </c>
      <c r="G115" s="46">
        <f t="shared" si="7"/>
        <v>6808</v>
      </c>
      <c r="H115" s="126" t="str">
        <f t="shared" si="6"/>
        <v>DN 125 - Rp 1 1/4</v>
      </c>
      <c r="I115" s="39" t="s">
        <v>955</v>
      </c>
      <c r="J115" s="45" t="s">
        <v>2584</v>
      </c>
      <c r="K115" s="39" t="s">
        <v>2364</v>
      </c>
    </row>
    <row r="116" spans="1:11">
      <c r="A116" s="3">
        <v>217</v>
      </c>
      <c r="B116" s="47" t="s">
        <v>149</v>
      </c>
      <c r="C116" s="44" t="s">
        <v>2147</v>
      </c>
      <c r="D116" s="42" t="s">
        <v>4698</v>
      </c>
      <c r="E116" s="113">
        <v>6808</v>
      </c>
      <c r="F116" s="177">
        <f>IF(LOOKUP($J116,RABAT!$A$6:$A$9,RABAT!$A$6:$A$9)=$J116,LOOKUP($J116,RABAT!$A$6:$A$9,RABAT!C$6:C$9),"---")</f>
        <v>0</v>
      </c>
      <c r="G116" s="46">
        <f t="shared" si="7"/>
        <v>6808</v>
      </c>
      <c r="H116" s="126" t="str">
        <f t="shared" si="6"/>
        <v>DN 125 - Rp 1 1/2</v>
      </c>
      <c r="I116" s="39" t="s">
        <v>955</v>
      </c>
      <c r="J116" s="45" t="s">
        <v>2584</v>
      </c>
      <c r="K116" s="39" t="s">
        <v>2364</v>
      </c>
    </row>
    <row r="117" spans="1:11">
      <c r="A117" s="7">
        <v>218</v>
      </c>
      <c r="B117" s="47" t="s">
        <v>150</v>
      </c>
      <c r="C117" s="44" t="s">
        <v>2148</v>
      </c>
      <c r="D117" s="42" t="s">
        <v>4698</v>
      </c>
      <c r="E117" s="113">
        <v>6808</v>
      </c>
      <c r="F117" s="177">
        <f>IF(LOOKUP($J117,RABAT!$A$6:$A$9,RABAT!$A$6:$A$9)=$J117,LOOKUP($J117,RABAT!$A$6:$A$9,RABAT!C$6:C$9),"---")</f>
        <v>0</v>
      </c>
      <c r="G117" s="46">
        <f t="shared" si="7"/>
        <v>6808</v>
      </c>
      <c r="H117" s="126" t="str">
        <f t="shared" si="6"/>
        <v>DN 125 - Rp 2"</v>
      </c>
      <c r="I117" s="39" t="s">
        <v>955</v>
      </c>
      <c r="J117" s="45" t="s">
        <v>2584</v>
      </c>
      <c r="K117" s="39" t="s">
        <v>2364</v>
      </c>
    </row>
    <row r="118" spans="1:11" customFormat="1">
      <c r="A118" s="3">
        <v>138</v>
      </c>
      <c r="B118" s="136" t="s">
        <v>4678</v>
      </c>
      <c r="C118" s="130" t="s">
        <v>73</v>
      </c>
      <c r="D118" s="137" t="s">
        <v>4698</v>
      </c>
      <c r="E118" s="132" t="s">
        <v>4683</v>
      </c>
      <c r="F118" s="154" t="s">
        <v>4684</v>
      </c>
      <c r="G118" s="143" t="s">
        <v>4685</v>
      </c>
      <c r="H118" s="4" t="s">
        <v>4680</v>
      </c>
      <c r="I118" s="4" t="s">
        <v>4681</v>
      </c>
      <c r="J118" s="4" t="s">
        <v>4682</v>
      </c>
      <c r="K118" s="4" t="s">
        <v>2363</v>
      </c>
    </row>
    <row r="119" spans="1:11">
      <c r="A119" s="3">
        <v>219</v>
      </c>
      <c r="B119" s="47" t="s">
        <v>151</v>
      </c>
      <c r="C119" s="44" t="s">
        <v>2149</v>
      </c>
      <c r="D119" s="42" t="s">
        <v>4698</v>
      </c>
      <c r="E119" s="113">
        <v>6734</v>
      </c>
      <c r="F119" s="177">
        <f>IF(LOOKUP($J119,RABAT!$A$6:$A$9,RABAT!$A$6:$A$9)=$J119,LOOKUP($J119,RABAT!$A$6:$A$9,RABAT!C$6:C$9),"---")</f>
        <v>0</v>
      </c>
      <c r="G119" s="46">
        <f t="shared" si="7"/>
        <v>6734</v>
      </c>
      <c r="H119" s="126" t="str">
        <f t="shared" si="6"/>
        <v>DN 150 - Rp 3/4"</v>
      </c>
      <c r="I119" s="39" t="s">
        <v>955</v>
      </c>
      <c r="J119" s="45" t="s">
        <v>2584</v>
      </c>
      <c r="K119" s="39" t="s">
        <v>2364</v>
      </c>
    </row>
    <row r="120" spans="1:11">
      <c r="A120" s="3">
        <v>220</v>
      </c>
      <c r="B120" s="47" t="s">
        <v>152</v>
      </c>
      <c r="C120" s="44" t="s">
        <v>2150</v>
      </c>
      <c r="D120" s="42" t="s">
        <v>4698</v>
      </c>
      <c r="E120" s="113">
        <v>6734</v>
      </c>
      <c r="F120" s="177">
        <f>IF(LOOKUP($J120,RABAT!$A$6:$A$9,RABAT!$A$6:$A$9)=$J120,LOOKUP($J120,RABAT!$A$6:$A$9,RABAT!C$6:C$9),"---")</f>
        <v>0</v>
      </c>
      <c r="G120" s="46">
        <f t="shared" si="7"/>
        <v>6734</v>
      </c>
      <c r="H120" s="126" t="str">
        <f t="shared" si="6"/>
        <v>DN 150 - Rp 1"</v>
      </c>
      <c r="I120" s="39" t="s">
        <v>955</v>
      </c>
      <c r="J120" s="45" t="s">
        <v>2584</v>
      </c>
      <c r="K120" s="39" t="s">
        <v>2364</v>
      </c>
    </row>
    <row r="121" spans="1:11">
      <c r="A121" s="7">
        <v>221</v>
      </c>
      <c r="B121" s="47" t="s">
        <v>153</v>
      </c>
      <c r="C121" s="44" t="s">
        <v>2151</v>
      </c>
      <c r="D121" s="42" t="s">
        <v>4698</v>
      </c>
      <c r="E121" s="113">
        <v>6582</v>
      </c>
      <c r="F121" s="177">
        <f>IF(LOOKUP($J121,RABAT!$A$6:$A$9,RABAT!$A$6:$A$9)=$J121,LOOKUP($J121,RABAT!$A$6:$A$9,RABAT!C$6:C$9),"---")</f>
        <v>0</v>
      </c>
      <c r="G121" s="46">
        <f t="shared" si="7"/>
        <v>6582</v>
      </c>
      <c r="H121" s="126" t="str">
        <f t="shared" si="6"/>
        <v>DN 150 - Rp 1 1/4</v>
      </c>
      <c r="I121" s="39" t="s">
        <v>955</v>
      </c>
      <c r="J121" s="45" t="s">
        <v>2584</v>
      </c>
      <c r="K121" s="39" t="s">
        <v>2364</v>
      </c>
    </row>
    <row r="122" spans="1:11">
      <c r="A122" s="3">
        <v>222</v>
      </c>
      <c r="B122" s="47" t="s">
        <v>154</v>
      </c>
      <c r="C122" s="44" t="s">
        <v>2152</v>
      </c>
      <c r="D122" s="42" t="s">
        <v>4698</v>
      </c>
      <c r="E122" s="113">
        <v>6582</v>
      </c>
      <c r="F122" s="177">
        <f>IF(LOOKUP($J122,RABAT!$A$6:$A$9,RABAT!$A$6:$A$9)=$J122,LOOKUP($J122,RABAT!$A$6:$A$9,RABAT!C$6:C$9),"---")</f>
        <v>0</v>
      </c>
      <c r="G122" s="46">
        <f t="shared" si="7"/>
        <v>6582</v>
      </c>
      <c r="H122" s="126" t="str">
        <f t="shared" si="6"/>
        <v>DN 150 - Rp 1 1/2</v>
      </c>
      <c r="I122" s="39" t="s">
        <v>955</v>
      </c>
      <c r="J122" s="45" t="s">
        <v>2584</v>
      </c>
      <c r="K122" s="39" t="s">
        <v>2364</v>
      </c>
    </row>
    <row r="123" spans="1:11">
      <c r="A123" s="3">
        <v>223</v>
      </c>
      <c r="B123" s="47" t="s">
        <v>155</v>
      </c>
      <c r="C123" s="44" t="s">
        <v>2153</v>
      </c>
      <c r="D123" s="42" t="s">
        <v>4698</v>
      </c>
      <c r="E123" s="113">
        <v>6582</v>
      </c>
      <c r="F123" s="177">
        <f>IF(LOOKUP($J123,RABAT!$A$6:$A$9,RABAT!$A$6:$A$9)=$J123,LOOKUP($J123,RABAT!$A$6:$A$9,RABAT!C$6:C$9),"---")</f>
        <v>0</v>
      </c>
      <c r="G123" s="46">
        <f t="shared" si="7"/>
        <v>6582</v>
      </c>
      <c r="H123" s="126" t="str">
        <f t="shared" si="6"/>
        <v>DN 150 - Rp 2"</v>
      </c>
      <c r="I123" s="39" t="s">
        <v>955</v>
      </c>
      <c r="J123" s="45" t="s">
        <v>2584</v>
      </c>
      <c r="K123" s="39" t="s">
        <v>2364</v>
      </c>
    </row>
    <row r="124" spans="1:11">
      <c r="A124" s="7">
        <v>224</v>
      </c>
      <c r="B124" s="47" t="s">
        <v>156</v>
      </c>
      <c r="C124" s="44" t="s">
        <v>2154</v>
      </c>
      <c r="D124" s="42" t="s">
        <v>4698</v>
      </c>
      <c r="E124" s="113">
        <v>10921</v>
      </c>
      <c r="F124" s="177">
        <f>IF(LOOKUP($J124,RABAT!$A$6:$A$9,RABAT!$A$6:$A$9)=$J124,LOOKUP($J124,RABAT!$A$6:$A$9,RABAT!C$6:C$9),"---")</f>
        <v>0</v>
      </c>
      <c r="G124" s="46">
        <f t="shared" si="7"/>
        <v>10921</v>
      </c>
      <c r="H124" s="126" t="str">
        <f t="shared" si="6"/>
        <v>DN 200 - Rp 3/4"</v>
      </c>
      <c r="I124" s="39" t="s">
        <v>955</v>
      </c>
      <c r="J124" s="45" t="s">
        <v>2584</v>
      </c>
      <c r="K124" s="39" t="s">
        <v>2364</v>
      </c>
    </row>
    <row r="125" spans="1:11">
      <c r="A125" s="3">
        <v>225</v>
      </c>
      <c r="B125" s="47" t="s">
        <v>157</v>
      </c>
      <c r="C125" s="44" t="s">
        <v>2155</v>
      </c>
      <c r="D125" s="42" t="s">
        <v>4698</v>
      </c>
      <c r="E125" s="113">
        <v>10921</v>
      </c>
      <c r="F125" s="177">
        <f>IF(LOOKUP($J125,RABAT!$A$6:$A$9,RABAT!$A$6:$A$9)=$J125,LOOKUP($J125,RABAT!$A$6:$A$9,RABAT!C$6:C$9),"---")</f>
        <v>0</v>
      </c>
      <c r="G125" s="46">
        <f t="shared" si="7"/>
        <v>10921</v>
      </c>
      <c r="H125" s="126" t="str">
        <f t="shared" si="6"/>
        <v>DN 200 - Rp 1"</v>
      </c>
      <c r="I125" s="39" t="s">
        <v>955</v>
      </c>
      <c r="J125" s="45" t="s">
        <v>2584</v>
      </c>
      <c r="K125" s="39" t="s">
        <v>2364</v>
      </c>
    </row>
    <row r="126" spans="1:11">
      <c r="A126" s="3">
        <v>226</v>
      </c>
      <c r="B126" s="47" t="s">
        <v>158</v>
      </c>
      <c r="C126" s="44" t="s">
        <v>2156</v>
      </c>
      <c r="D126" s="42" t="s">
        <v>4698</v>
      </c>
      <c r="E126" s="113">
        <v>10921</v>
      </c>
      <c r="F126" s="177">
        <f>IF(LOOKUP($J126,RABAT!$A$6:$A$9,RABAT!$A$6:$A$9)=$J126,LOOKUP($J126,RABAT!$A$6:$A$9,RABAT!C$6:C$9),"---")</f>
        <v>0</v>
      </c>
      <c r="G126" s="46">
        <f t="shared" si="7"/>
        <v>10921</v>
      </c>
      <c r="H126" s="126" t="str">
        <f t="shared" si="6"/>
        <v>DN 200 - Rp 1 1/4</v>
      </c>
      <c r="I126" s="39" t="s">
        <v>955</v>
      </c>
      <c r="J126" s="45" t="s">
        <v>2584</v>
      </c>
      <c r="K126" s="39" t="s">
        <v>2364</v>
      </c>
    </row>
    <row r="127" spans="1:11">
      <c r="A127" s="7">
        <v>227</v>
      </c>
      <c r="B127" s="47" t="s">
        <v>159</v>
      </c>
      <c r="C127" s="44" t="s">
        <v>2157</v>
      </c>
      <c r="D127" s="42" t="s">
        <v>4698</v>
      </c>
      <c r="E127" s="113">
        <v>10921</v>
      </c>
      <c r="F127" s="177">
        <f>IF(LOOKUP($J127,RABAT!$A$6:$A$9,RABAT!$A$6:$A$9)=$J127,LOOKUP($J127,RABAT!$A$6:$A$9,RABAT!C$6:C$9),"---")</f>
        <v>0</v>
      </c>
      <c r="G127" s="46">
        <f t="shared" si="7"/>
        <v>10921</v>
      </c>
      <c r="H127" s="126" t="str">
        <f t="shared" si="6"/>
        <v>DN 200 - Rp 1 1/2</v>
      </c>
      <c r="I127" s="39" t="s">
        <v>955</v>
      </c>
      <c r="J127" s="45" t="s">
        <v>2584</v>
      </c>
      <c r="K127" s="39" t="s">
        <v>2364</v>
      </c>
    </row>
    <row r="128" spans="1:11">
      <c r="A128" s="3">
        <v>228</v>
      </c>
      <c r="B128" s="47" t="s">
        <v>160</v>
      </c>
      <c r="C128" s="44" t="s">
        <v>2158</v>
      </c>
      <c r="D128" s="42" t="s">
        <v>4698</v>
      </c>
      <c r="E128" s="113">
        <v>10921</v>
      </c>
      <c r="F128" s="177">
        <f>IF(LOOKUP($J128,RABAT!$A$6:$A$9,RABAT!$A$6:$A$9)=$J128,LOOKUP($J128,RABAT!$A$6:$A$9,RABAT!C$6:C$9),"---")</f>
        <v>0</v>
      </c>
      <c r="G128" s="46">
        <f t="shared" si="7"/>
        <v>10921</v>
      </c>
      <c r="H128" s="126" t="str">
        <f t="shared" si="6"/>
        <v>DN 200 - Rp 2"</v>
      </c>
      <c r="I128" s="39" t="s">
        <v>955</v>
      </c>
      <c r="J128" s="45" t="s">
        <v>2584</v>
      </c>
      <c r="K128" s="39" t="s">
        <v>2364</v>
      </c>
    </row>
    <row r="129" spans="1:11">
      <c r="A129" s="3">
        <v>229</v>
      </c>
      <c r="B129" s="47" t="s">
        <v>161</v>
      </c>
      <c r="C129" s="44" t="s">
        <v>2159</v>
      </c>
      <c r="D129" s="42" t="s">
        <v>4698</v>
      </c>
      <c r="E129" s="113">
        <v>13984</v>
      </c>
      <c r="F129" s="177">
        <f>IF(LOOKUP($J129,RABAT!$A$6:$A$9,RABAT!$A$6:$A$9)=$J129,LOOKUP($J129,RABAT!$A$6:$A$9,RABAT!C$6:C$9),"---")</f>
        <v>0</v>
      </c>
      <c r="G129" s="46">
        <f t="shared" si="7"/>
        <v>13984</v>
      </c>
      <c r="H129" s="126" t="str">
        <f t="shared" si="6"/>
        <v>DN 225 - Rp 3/4"</v>
      </c>
      <c r="I129" s="39" t="s">
        <v>955</v>
      </c>
      <c r="J129" s="45" t="s">
        <v>2584</v>
      </c>
      <c r="K129" s="39" t="s">
        <v>2364</v>
      </c>
    </row>
    <row r="130" spans="1:11">
      <c r="A130" s="7">
        <v>230</v>
      </c>
      <c r="B130" s="47" t="s">
        <v>162</v>
      </c>
      <c r="C130" s="44" t="s">
        <v>2160</v>
      </c>
      <c r="D130" s="42" t="s">
        <v>4698</v>
      </c>
      <c r="E130" s="113">
        <v>13984</v>
      </c>
      <c r="F130" s="177">
        <f>IF(LOOKUP($J130,RABAT!$A$6:$A$9,RABAT!$A$6:$A$9)=$J130,LOOKUP($J130,RABAT!$A$6:$A$9,RABAT!C$6:C$9),"---")</f>
        <v>0</v>
      </c>
      <c r="G130" s="46">
        <f t="shared" si="7"/>
        <v>13984</v>
      </c>
      <c r="H130" s="126" t="str">
        <f t="shared" si="6"/>
        <v>DN 225 - Rp 1"</v>
      </c>
      <c r="I130" s="39" t="s">
        <v>955</v>
      </c>
      <c r="J130" s="45" t="s">
        <v>2584</v>
      </c>
      <c r="K130" s="39" t="s">
        <v>2364</v>
      </c>
    </row>
    <row r="131" spans="1:11">
      <c r="A131" s="3">
        <v>231</v>
      </c>
      <c r="B131" s="47" t="s">
        <v>163</v>
      </c>
      <c r="C131" s="44" t="s">
        <v>2161</v>
      </c>
      <c r="D131" s="42" t="s">
        <v>4698</v>
      </c>
      <c r="E131" s="113">
        <v>13984</v>
      </c>
      <c r="F131" s="177">
        <f>IF(LOOKUP($J131,RABAT!$A$6:$A$9,RABAT!$A$6:$A$9)=$J131,LOOKUP($J131,RABAT!$A$6:$A$9,RABAT!C$6:C$9),"---")</f>
        <v>0</v>
      </c>
      <c r="G131" s="46">
        <f t="shared" si="7"/>
        <v>13984</v>
      </c>
      <c r="H131" s="126" t="str">
        <f t="shared" si="6"/>
        <v>DN 225 - Rp 1 1/4</v>
      </c>
      <c r="I131" s="39" t="s">
        <v>955</v>
      </c>
      <c r="J131" s="45" t="s">
        <v>2584</v>
      </c>
      <c r="K131" s="39" t="s">
        <v>2364</v>
      </c>
    </row>
    <row r="132" spans="1:11">
      <c r="A132" s="3">
        <v>232</v>
      </c>
      <c r="B132" s="47" t="s">
        <v>164</v>
      </c>
      <c r="C132" s="44" t="s">
        <v>2162</v>
      </c>
      <c r="D132" s="42" t="s">
        <v>4698</v>
      </c>
      <c r="E132" s="113">
        <v>13984</v>
      </c>
      <c r="F132" s="177">
        <f>IF(LOOKUP($J132,RABAT!$A$6:$A$9,RABAT!$A$6:$A$9)=$J132,LOOKUP($J132,RABAT!$A$6:$A$9,RABAT!C$6:C$9),"---")</f>
        <v>0</v>
      </c>
      <c r="G132" s="46">
        <f t="shared" si="7"/>
        <v>13984</v>
      </c>
      <c r="H132" s="126" t="str">
        <f t="shared" si="6"/>
        <v>DN 225 - Rp 1 1/2</v>
      </c>
      <c r="I132" s="39" t="s">
        <v>955</v>
      </c>
      <c r="J132" s="45" t="s">
        <v>2584</v>
      </c>
      <c r="K132" s="39" t="s">
        <v>2364</v>
      </c>
    </row>
    <row r="133" spans="1:11">
      <c r="A133" s="7">
        <v>233</v>
      </c>
      <c r="B133" s="47" t="s">
        <v>165</v>
      </c>
      <c r="C133" s="44" t="s">
        <v>2163</v>
      </c>
      <c r="D133" s="42" t="s">
        <v>4698</v>
      </c>
      <c r="E133" s="113">
        <v>13984</v>
      </c>
      <c r="F133" s="177">
        <f>IF(LOOKUP($J133,RABAT!$A$6:$A$9,RABAT!$A$6:$A$9)=$J133,LOOKUP($J133,RABAT!$A$6:$A$9,RABAT!C$6:C$9),"---")</f>
        <v>0</v>
      </c>
      <c r="G133" s="46">
        <f t="shared" si="7"/>
        <v>13984</v>
      </c>
      <c r="H133" s="126" t="str">
        <f t="shared" si="6"/>
        <v>DN 225 - Rp 2"</v>
      </c>
      <c r="I133" s="39" t="s">
        <v>955</v>
      </c>
      <c r="J133" s="45" t="s">
        <v>2584</v>
      </c>
      <c r="K133" s="39" t="s">
        <v>2364</v>
      </c>
    </row>
    <row r="134" spans="1:11">
      <c r="A134" s="3">
        <v>234</v>
      </c>
      <c r="B134" s="47" t="s">
        <v>166</v>
      </c>
      <c r="C134" s="44" t="s">
        <v>2164</v>
      </c>
      <c r="D134" s="42" t="s">
        <v>4698</v>
      </c>
      <c r="E134" s="113">
        <v>14382</v>
      </c>
      <c r="F134" s="177">
        <f>IF(LOOKUP($J134,RABAT!$A$6:$A$9,RABAT!$A$6:$A$9)=$J134,LOOKUP($J134,RABAT!$A$6:$A$9,RABAT!C$6:C$9),"---")</f>
        <v>0</v>
      </c>
      <c r="G134" s="46">
        <f t="shared" si="7"/>
        <v>14382</v>
      </c>
      <c r="H134" s="126" t="str">
        <f t="shared" si="6"/>
        <v>DN 250 - Rp 3/4"</v>
      </c>
      <c r="I134" s="39" t="s">
        <v>955</v>
      </c>
      <c r="J134" s="45" t="s">
        <v>2584</v>
      </c>
      <c r="K134" s="39" t="s">
        <v>2364</v>
      </c>
    </row>
    <row r="135" spans="1:11">
      <c r="A135" s="3">
        <v>235</v>
      </c>
      <c r="B135" s="47" t="s">
        <v>167</v>
      </c>
      <c r="C135" s="44" t="s">
        <v>2165</v>
      </c>
      <c r="D135" s="42" t="s">
        <v>4698</v>
      </c>
      <c r="E135" s="113">
        <v>14382</v>
      </c>
      <c r="F135" s="177">
        <f>IF(LOOKUP($J135,RABAT!$A$6:$A$9,RABAT!$A$6:$A$9)=$J135,LOOKUP($J135,RABAT!$A$6:$A$9,RABAT!C$6:C$9),"---")</f>
        <v>0</v>
      </c>
      <c r="G135" s="46">
        <f t="shared" si="7"/>
        <v>14382</v>
      </c>
      <c r="H135" s="126" t="str">
        <f t="shared" si="6"/>
        <v>DN 250 - Rp 1"</v>
      </c>
      <c r="I135" s="39" t="s">
        <v>955</v>
      </c>
      <c r="J135" s="45" t="s">
        <v>2584</v>
      </c>
      <c r="K135" s="39" t="s">
        <v>2364</v>
      </c>
    </row>
    <row r="136" spans="1:11">
      <c r="A136" s="7">
        <v>236</v>
      </c>
      <c r="B136" s="47" t="s">
        <v>168</v>
      </c>
      <c r="C136" s="44" t="s">
        <v>2166</v>
      </c>
      <c r="D136" s="42" t="s">
        <v>4698</v>
      </c>
      <c r="E136" s="113">
        <v>14382</v>
      </c>
      <c r="F136" s="177">
        <f>IF(LOOKUP($J136,RABAT!$A$6:$A$9,RABAT!$A$6:$A$9)=$J136,LOOKUP($J136,RABAT!$A$6:$A$9,RABAT!C$6:C$9),"---")</f>
        <v>0</v>
      </c>
      <c r="G136" s="46">
        <f t="shared" si="7"/>
        <v>14382</v>
      </c>
      <c r="H136" s="126" t="str">
        <f t="shared" si="6"/>
        <v>DN 250 - Rp 1 1/4</v>
      </c>
      <c r="I136" s="39" t="s">
        <v>955</v>
      </c>
      <c r="J136" s="45" t="s">
        <v>2584</v>
      </c>
      <c r="K136" s="39" t="s">
        <v>2364</v>
      </c>
    </row>
    <row r="137" spans="1:11">
      <c r="A137" s="3">
        <v>237</v>
      </c>
      <c r="B137" s="47" t="s">
        <v>169</v>
      </c>
      <c r="C137" s="44" t="s">
        <v>2167</v>
      </c>
      <c r="D137" s="42" t="s">
        <v>4698</v>
      </c>
      <c r="E137" s="113">
        <v>14382</v>
      </c>
      <c r="F137" s="177">
        <f>IF(LOOKUP($J137,RABAT!$A$6:$A$9,RABAT!$A$6:$A$9)=$J137,LOOKUP($J137,RABAT!$A$6:$A$9,RABAT!C$6:C$9),"---")</f>
        <v>0</v>
      </c>
      <c r="G137" s="46">
        <f t="shared" si="7"/>
        <v>14382</v>
      </c>
      <c r="H137" s="126" t="str">
        <f t="shared" si="6"/>
        <v>DN 250 - Rp 1 1/2</v>
      </c>
      <c r="I137" s="39" t="s">
        <v>955</v>
      </c>
      <c r="J137" s="45" t="s">
        <v>2584</v>
      </c>
      <c r="K137" s="39" t="s">
        <v>2364</v>
      </c>
    </row>
    <row r="138" spans="1:11">
      <c r="A138" s="3">
        <v>238</v>
      </c>
      <c r="B138" s="47" t="s">
        <v>170</v>
      </c>
      <c r="C138" s="44" t="s">
        <v>2168</v>
      </c>
      <c r="D138" s="42" t="s">
        <v>4698</v>
      </c>
      <c r="E138" s="113">
        <v>14382</v>
      </c>
      <c r="F138" s="177">
        <f>IF(LOOKUP($J138,RABAT!$A$6:$A$9,RABAT!$A$6:$A$9)=$J138,LOOKUP($J138,RABAT!$A$6:$A$9,RABAT!C$6:C$9),"---")</f>
        <v>0</v>
      </c>
      <c r="G138" s="46">
        <f t="shared" si="7"/>
        <v>14382</v>
      </c>
      <c r="H138" s="126" t="str">
        <f t="shared" si="6"/>
        <v>DN 250 - Rp 2"</v>
      </c>
      <c r="I138" s="39" t="s">
        <v>955</v>
      </c>
      <c r="J138" s="45" t="s">
        <v>2584</v>
      </c>
      <c r="K138" s="39" t="s">
        <v>2364</v>
      </c>
    </row>
    <row r="139" spans="1:11">
      <c r="A139" s="7">
        <v>239</v>
      </c>
      <c r="B139" s="47" t="s">
        <v>171</v>
      </c>
      <c r="C139" s="44" t="s">
        <v>2169</v>
      </c>
      <c r="D139" s="42" t="s">
        <v>4698</v>
      </c>
      <c r="E139" s="113">
        <v>16646</v>
      </c>
      <c r="F139" s="177">
        <f>IF(LOOKUP($J139,RABAT!$A$6:$A$9,RABAT!$A$6:$A$9)=$J139,LOOKUP($J139,RABAT!$A$6:$A$9,RABAT!C$6:C$9),"---")</f>
        <v>0</v>
      </c>
      <c r="G139" s="46">
        <f t="shared" si="7"/>
        <v>16646</v>
      </c>
      <c r="H139" s="126" t="str">
        <f t="shared" si="6"/>
        <v>DN 300 - Rp 3/4"</v>
      </c>
      <c r="I139" s="39" t="s">
        <v>955</v>
      </c>
      <c r="J139" s="45" t="s">
        <v>2584</v>
      </c>
      <c r="K139" s="39" t="s">
        <v>2364</v>
      </c>
    </row>
    <row r="140" spans="1:11">
      <c r="A140" s="3">
        <v>240</v>
      </c>
      <c r="B140" s="47" t="s">
        <v>172</v>
      </c>
      <c r="C140" s="44" t="s">
        <v>2170</v>
      </c>
      <c r="D140" s="42" t="s">
        <v>4698</v>
      </c>
      <c r="E140" s="113">
        <v>16646</v>
      </c>
      <c r="F140" s="177">
        <f>IF(LOOKUP($J140,RABAT!$A$6:$A$9,RABAT!$A$6:$A$9)=$J140,LOOKUP($J140,RABAT!$A$6:$A$9,RABAT!C$6:C$9),"---")</f>
        <v>0</v>
      </c>
      <c r="G140" s="46">
        <f t="shared" si="7"/>
        <v>16646</v>
      </c>
      <c r="H140" s="126" t="str">
        <f t="shared" si="6"/>
        <v>DN 300 - Rp 1"</v>
      </c>
      <c r="I140" s="39" t="s">
        <v>955</v>
      </c>
      <c r="J140" s="45" t="s">
        <v>2584</v>
      </c>
      <c r="K140" s="39" t="s">
        <v>2364</v>
      </c>
    </row>
    <row r="141" spans="1:11">
      <c r="A141" s="3">
        <v>241</v>
      </c>
      <c r="B141" s="47" t="s">
        <v>173</v>
      </c>
      <c r="C141" s="44" t="s">
        <v>2171</v>
      </c>
      <c r="D141" s="42" t="s">
        <v>4698</v>
      </c>
      <c r="E141" s="113">
        <v>16646</v>
      </c>
      <c r="F141" s="177">
        <f>IF(LOOKUP($J141,RABAT!$A$6:$A$9,RABAT!$A$6:$A$9)=$J141,LOOKUP($J141,RABAT!$A$6:$A$9,RABAT!C$6:C$9),"---")</f>
        <v>0</v>
      </c>
      <c r="G141" s="46">
        <f t="shared" si="7"/>
        <v>16646</v>
      </c>
      <c r="H141" s="126" t="str">
        <f t="shared" si="6"/>
        <v>DN 300 - Rp 1 1/4</v>
      </c>
      <c r="I141" s="39" t="s">
        <v>955</v>
      </c>
      <c r="J141" s="45" t="s">
        <v>2584</v>
      </c>
      <c r="K141" s="39" t="s">
        <v>2364</v>
      </c>
    </row>
    <row r="142" spans="1:11">
      <c r="A142" s="7">
        <v>242</v>
      </c>
      <c r="B142" s="47" t="s">
        <v>174</v>
      </c>
      <c r="C142" s="44" t="s">
        <v>2172</v>
      </c>
      <c r="D142" s="42" t="s">
        <v>4698</v>
      </c>
      <c r="E142" s="113">
        <v>16646</v>
      </c>
      <c r="F142" s="177">
        <f>IF(LOOKUP($J142,RABAT!$A$6:$A$9,RABAT!$A$6:$A$9)=$J142,LOOKUP($J142,RABAT!$A$6:$A$9,RABAT!C$6:C$9),"---")</f>
        <v>0</v>
      </c>
      <c r="G142" s="46">
        <f t="shared" si="7"/>
        <v>16646</v>
      </c>
      <c r="H142" s="126" t="str">
        <f t="shared" si="6"/>
        <v>DN 300 - Rp 1 1/2</v>
      </c>
      <c r="I142" s="39" t="s">
        <v>955</v>
      </c>
      <c r="J142" s="45" t="s">
        <v>2584</v>
      </c>
      <c r="K142" s="39" t="s">
        <v>2364</v>
      </c>
    </row>
    <row r="143" spans="1:11">
      <c r="A143" s="3">
        <v>243</v>
      </c>
      <c r="B143" s="47" t="s">
        <v>175</v>
      </c>
      <c r="C143" s="44" t="s">
        <v>2173</v>
      </c>
      <c r="D143" s="42" t="s">
        <v>4698</v>
      </c>
      <c r="E143" s="113">
        <v>16646</v>
      </c>
      <c r="F143" s="177">
        <f>IF(LOOKUP($J143,RABAT!$A$6:$A$9,RABAT!$A$6:$A$9)=$J143,LOOKUP($J143,RABAT!$A$6:$A$9,RABAT!C$6:C$9),"---")</f>
        <v>0</v>
      </c>
      <c r="G143" s="46">
        <f t="shared" si="7"/>
        <v>16646</v>
      </c>
      <c r="H143" s="126" t="str">
        <f t="shared" si="6"/>
        <v>DN 300 - Rp 2"</v>
      </c>
      <c r="I143" s="44" t="s">
        <v>5209</v>
      </c>
      <c r="J143" s="45" t="s">
        <v>2584</v>
      </c>
      <c r="K143" s="39" t="s">
        <v>2364</v>
      </c>
    </row>
    <row r="144" spans="1:11">
      <c r="A144" s="3">
        <v>244</v>
      </c>
      <c r="B144" s="47" t="s">
        <v>176</v>
      </c>
      <c r="C144" s="44" t="s">
        <v>2174</v>
      </c>
      <c r="D144" s="42" t="s">
        <v>4698</v>
      </c>
      <c r="E144" s="94" t="s">
        <v>4664</v>
      </c>
      <c r="F144" s="177">
        <f>IF(LOOKUP($J144,RABAT!$A$6:$A$9,RABAT!$A$6:$A$9)=$J144,LOOKUP($J144,RABAT!$A$6:$A$9,RABAT!C$6:C$9),"---")</f>
        <v>0</v>
      </c>
      <c r="G144" s="41" t="s">
        <v>4664</v>
      </c>
      <c r="H144" s="126" t="str">
        <f t="shared" si="6"/>
        <v>DN 400 - Rp 3/4"</v>
      </c>
      <c r="I144" s="44" t="s">
        <v>5209</v>
      </c>
      <c r="J144" s="45" t="s">
        <v>2584</v>
      </c>
      <c r="K144" s="39" t="s">
        <v>2364</v>
      </c>
    </row>
    <row r="145" spans="1:11">
      <c r="A145" s="7">
        <v>245</v>
      </c>
      <c r="B145" s="47" t="s">
        <v>177</v>
      </c>
      <c r="C145" s="44" t="s">
        <v>2175</v>
      </c>
      <c r="D145" s="42" t="s">
        <v>4698</v>
      </c>
      <c r="E145" s="94" t="s">
        <v>4664</v>
      </c>
      <c r="F145" s="177">
        <f>IF(LOOKUP($J145,RABAT!$A$6:$A$9,RABAT!$A$6:$A$9)=$J145,LOOKUP($J145,RABAT!$A$6:$A$9,RABAT!C$6:C$9),"---")</f>
        <v>0</v>
      </c>
      <c r="G145" s="41" t="s">
        <v>4664</v>
      </c>
      <c r="H145" s="126" t="str">
        <f t="shared" si="6"/>
        <v>DN 400 - Rp 1"</v>
      </c>
      <c r="I145" s="44" t="s">
        <v>5209</v>
      </c>
      <c r="J145" s="45" t="s">
        <v>2584</v>
      </c>
      <c r="K145" s="39" t="s">
        <v>2364</v>
      </c>
    </row>
    <row r="146" spans="1:11">
      <c r="A146" s="3">
        <v>246</v>
      </c>
      <c r="B146" s="47" t="s">
        <v>178</v>
      </c>
      <c r="C146" s="44" t="s">
        <v>2176</v>
      </c>
      <c r="D146" s="42" t="s">
        <v>4698</v>
      </c>
      <c r="E146" s="94" t="s">
        <v>4664</v>
      </c>
      <c r="F146" s="177">
        <f>IF(LOOKUP($J146,RABAT!$A$6:$A$9,RABAT!$A$6:$A$9)=$J146,LOOKUP($J146,RABAT!$A$6:$A$9,RABAT!C$6:C$9),"---")</f>
        <v>0</v>
      </c>
      <c r="G146" s="41" t="s">
        <v>4664</v>
      </c>
      <c r="H146" s="126" t="str">
        <f t="shared" si="6"/>
        <v>DN 400 - Rp 1 1/4</v>
      </c>
      <c r="I146" s="44" t="s">
        <v>5209</v>
      </c>
      <c r="J146" s="45" t="s">
        <v>2584</v>
      </c>
      <c r="K146" s="39" t="s">
        <v>2364</v>
      </c>
    </row>
    <row r="147" spans="1:11">
      <c r="A147" s="3">
        <v>247</v>
      </c>
      <c r="B147" s="47" t="s">
        <v>179</v>
      </c>
      <c r="C147" s="44" t="s">
        <v>2177</v>
      </c>
      <c r="D147" s="42" t="s">
        <v>4698</v>
      </c>
      <c r="E147" s="94" t="s">
        <v>4664</v>
      </c>
      <c r="F147" s="177">
        <f>IF(LOOKUP($J147,RABAT!$A$6:$A$9,RABAT!$A$6:$A$9)=$J147,LOOKUP($J147,RABAT!$A$6:$A$9,RABAT!C$6:C$9),"---")</f>
        <v>0</v>
      </c>
      <c r="G147" s="41" t="s">
        <v>4664</v>
      </c>
      <c r="H147" s="126" t="str">
        <f t="shared" si="6"/>
        <v>DN 400 - Rp 1 1/2</v>
      </c>
      <c r="I147" s="44" t="s">
        <v>5209</v>
      </c>
      <c r="J147" s="45" t="s">
        <v>2584</v>
      </c>
      <c r="K147" s="39" t="s">
        <v>2364</v>
      </c>
    </row>
    <row r="148" spans="1:11">
      <c r="A148" s="7">
        <v>248</v>
      </c>
      <c r="B148" s="47" t="s">
        <v>180</v>
      </c>
      <c r="C148" s="44" t="s">
        <v>2178</v>
      </c>
      <c r="D148" s="42" t="s">
        <v>4698</v>
      </c>
      <c r="E148" s="94" t="s">
        <v>4664</v>
      </c>
      <c r="F148" s="177">
        <f>IF(LOOKUP($J148,RABAT!$A$6:$A$9,RABAT!$A$6:$A$9)=$J148,LOOKUP($J148,RABAT!$A$6:$A$9,RABAT!C$6:C$9),"---")</f>
        <v>0</v>
      </c>
      <c r="G148" s="41" t="s">
        <v>4664</v>
      </c>
      <c r="H148" s="126" t="str">
        <f t="shared" si="6"/>
        <v>DN 400 - Rp 2"</v>
      </c>
      <c r="I148" s="55" t="s">
        <v>5209</v>
      </c>
      <c r="J148" s="45" t="s">
        <v>2584</v>
      </c>
      <c r="K148" s="67" t="s">
        <v>2364</v>
      </c>
    </row>
    <row r="149" spans="1:11" customFormat="1">
      <c r="A149" s="3">
        <v>301</v>
      </c>
      <c r="B149" s="136" t="s">
        <v>4678</v>
      </c>
      <c r="C149" s="130" t="s">
        <v>181</v>
      </c>
      <c r="D149" s="137" t="s">
        <v>4698</v>
      </c>
      <c r="E149" s="132" t="s">
        <v>4683</v>
      </c>
      <c r="F149" s="154" t="s">
        <v>4684</v>
      </c>
      <c r="G149" s="143" t="s">
        <v>4685</v>
      </c>
      <c r="H149" s="4" t="s">
        <v>4680</v>
      </c>
      <c r="I149" s="4" t="s">
        <v>4681</v>
      </c>
      <c r="J149" s="4" t="s">
        <v>4682</v>
      </c>
      <c r="K149" s="4" t="s">
        <v>2363</v>
      </c>
    </row>
    <row r="150" spans="1:11">
      <c r="A150" s="7">
        <v>302</v>
      </c>
      <c r="B150" s="47" t="s">
        <v>182</v>
      </c>
      <c r="C150" s="48" t="s">
        <v>2179</v>
      </c>
      <c r="D150" s="42" t="s">
        <v>4698</v>
      </c>
      <c r="E150" s="113">
        <v>639</v>
      </c>
      <c r="F150" s="177">
        <f>IF(LOOKUP($J150,RABAT!$A$6:$A$9,RABAT!$A$6:$A$9)=$J150,LOOKUP($J150,RABAT!$A$6:$A$9,RABAT!C$6:C$9),"---")</f>
        <v>0</v>
      </c>
      <c r="G150" s="46">
        <f>CEILING(E150-(E150*F150),0.1)</f>
        <v>639</v>
      </c>
      <c r="H150" s="66" t="s">
        <v>3268</v>
      </c>
      <c r="I150" s="44" t="s">
        <v>5213</v>
      </c>
      <c r="J150" s="45" t="s">
        <v>2584</v>
      </c>
      <c r="K150" s="44" t="s">
        <v>2364</v>
      </c>
    </row>
    <row r="151" spans="1:11">
      <c r="A151" s="3">
        <v>303</v>
      </c>
      <c r="B151" s="47" t="s">
        <v>183</v>
      </c>
      <c r="C151" s="48" t="s">
        <v>2180</v>
      </c>
      <c r="D151" s="42" t="s">
        <v>4698</v>
      </c>
      <c r="E151" s="113">
        <v>639</v>
      </c>
      <c r="F151" s="177">
        <f>IF(LOOKUP($J151,RABAT!$A$6:$A$9,RABAT!$A$6:$A$9)=$J151,LOOKUP($J151,RABAT!$A$6:$A$9,RABAT!C$6:C$9),"---")</f>
        <v>0</v>
      </c>
      <c r="G151" s="46">
        <f>CEILING(E151-(E151*F151),0.1)</f>
        <v>639</v>
      </c>
      <c r="H151" s="66" t="s">
        <v>3295</v>
      </c>
      <c r="I151" s="44" t="s">
        <v>3304</v>
      </c>
      <c r="J151" s="45" t="s">
        <v>2584</v>
      </c>
      <c r="K151" s="44" t="s">
        <v>2364</v>
      </c>
    </row>
    <row r="152" spans="1:11">
      <c r="A152" s="3">
        <v>304</v>
      </c>
      <c r="B152" s="47" t="s">
        <v>184</v>
      </c>
      <c r="C152" s="48" t="s">
        <v>2181</v>
      </c>
      <c r="D152" s="42" t="s">
        <v>4698</v>
      </c>
      <c r="E152" s="113">
        <v>674</v>
      </c>
      <c r="F152" s="177">
        <f>IF(LOOKUP($J152,RABAT!$A$6:$A$9,RABAT!$A$6:$A$9)=$J152,LOOKUP($J152,RABAT!$A$6:$A$9,RABAT!C$6:C$9),"---")</f>
        <v>0</v>
      </c>
      <c r="G152" s="46">
        <f>CEILING(E152-(E152*F152),0.1)</f>
        <v>674</v>
      </c>
      <c r="H152" s="66" t="s">
        <v>3269</v>
      </c>
      <c r="I152" s="44" t="s">
        <v>5213</v>
      </c>
      <c r="J152" s="45" t="s">
        <v>2584</v>
      </c>
      <c r="K152" s="44" t="s">
        <v>2364</v>
      </c>
    </row>
    <row r="153" spans="1:11">
      <c r="A153" s="7">
        <v>305</v>
      </c>
      <c r="B153" s="47" t="s">
        <v>185</v>
      </c>
      <c r="C153" s="48" t="s">
        <v>2182</v>
      </c>
      <c r="D153" s="42" t="s">
        <v>4698</v>
      </c>
      <c r="E153" s="113">
        <v>674</v>
      </c>
      <c r="F153" s="177">
        <f>IF(LOOKUP($J153,RABAT!$A$6:$A$9,RABAT!$A$6:$A$9)=$J153,LOOKUP($J153,RABAT!$A$6:$A$9,RABAT!C$6:C$9),"---")</f>
        <v>0</v>
      </c>
      <c r="G153" s="46">
        <f>CEILING(E153-(E153*F153),0.1)</f>
        <v>674</v>
      </c>
      <c r="H153" s="66" t="s">
        <v>3296</v>
      </c>
      <c r="I153" s="44" t="s">
        <v>3304</v>
      </c>
      <c r="J153" s="45" t="s">
        <v>2584</v>
      </c>
      <c r="K153" s="44" t="s">
        <v>2364</v>
      </c>
    </row>
    <row r="154" spans="1:11">
      <c r="A154" s="7">
        <v>308</v>
      </c>
      <c r="B154" s="47" t="s">
        <v>186</v>
      </c>
      <c r="C154" s="48" t="s">
        <v>2183</v>
      </c>
      <c r="D154" s="42" t="s">
        <v>4698</v>
      </c>
      <c r="E154" s="113">
        <v>705</v>
      </c>
      <c r="F154" s="177">
        <f>IF(LOOKUP($J154,RABAT!$A$6:$A$9,RABAT!$A$6:$A$9)=$J154,LOOKUP($J154,RABAT!$A$6:$A$9,RABAT!C$6:C$9),"---")</f>
        <v>0</v>
      </c>
      <c r="G154" s="46">
        <f t="shared" ref="G154:G159" si="8">CEILING(E154-(E154*F154),0.1)</f>
        <v>705</v>
      </c>
      <c r="H154" s="66" t="s">
        <v>3270</v>
      </c>
      <c r="I154" s="44" t="s">
        <v>5213</v>
      </c>
      <c r="J154" s="45" t="s">
        <v>2584</v>
      </c>
      <c r="K154" s="44" t="s">
        <v>2364</v>
      </c>
    </row>
    <row r="155" spans="1:11">
      <c r="A155" s="3">
        <v>309</v>
      </c>
      <c r="B155" s="47" t="s">
        <v>187</v>
      </c>
      <c r="C155" s="48" t="s">
        <v>2184</v>
      </c>
      <c r="D155" s="42" t="s">
        <v>4698</v>
      </c>
      <c r="E155" s="113">
        <v>705</v>
      </c>
      <c r="F155" s="177">
        <f>IF(LOOKUP($J155,RABAT!$A$6:$A$9,RABAT!$A$6:$A$9)=$J155,LOOKUP($J155,RABAT!$A$6:$A$9,RABAT!C$6:C$9),"---")</f>
        <v>0</v>
      </c>
      <c r="G155" s="46">
        <f t="shared" si="8"/>
        <v>705</v>
      </c>
      <c r="H155" s="66" t="s">
        <v>3297</v>
      </c>
      <c r="I155" s="44" t="s">
        <v>3304</v>
      </c>
      <c r="J155" s="45" t="s">
        <v>2584</v>
      </c>
      <c r="K155" s="44" t="s">
        <v>2364</v>
      </c>
    </row>
    <row r="156" spans="1:11">
      <c r="A156" s="7">
        <v>311</v>
      </c>
      <c r="B156" s="44" t="s">
        <v>5211</v>
      </c>
      <c r="C156" s="44" t="s">
        <v>5212</v>
      </c>
      <c r="D156" s="42" t="s">
        <v>4698</v>
      </c>
      <c r="E156" s="113">
        <v>768</v>
      </c>
      <c r="F156" s="177">
        <f>IF(LOOKUP($J156,RABAT!$A$6:$A$9,RABAT!$A$6:$A$9)=$J156,LOOKUP($J156,RABAT!$A$6:$A$9,RABAT!C$6:C$9),"---")</f>
        <v>0</v>
      </c>
      <c r="G156" s="46">
        <f t="shared" si="8"/>
        <v>768</v>
      </c>
      <c r="H156" s="126" t="s">
        <v>3271</v>
      </c>
      <c r="I156" s="44" t="s">
        <v>5213</v>
      </c>
      <c r="J156" s="45" t="s">
        <v>2584</v>
      </c>
      <c r="K156" s="44" t="s">
        <v>2364</v>
      </c>
    </row>
    <row r="157" spans="1:11">
      <c r="A157" s="3">
        <v>312</v>
      </c>
      <c r="B157" s="44" t="s">
        <v>5214</v>
      </c>
      <c r="C157" s="44" t="s">
        <v>5215</v>
      </c>
      <c r="D157" s="42" t="s">
        <v>4698</v>
      </c>
      <c r="E157" s="113">
        <v>768</v>
      </c>
      <c r="F157" s="177">
        <f>IF(LOOKUP($J157,RABAT!$A$6:$A$9,RABAT!$A$6:$A$9)=$J157,LOOKUP($J157,RABAT!$A$6:$A$9,RABAT!C$6:C$9),"---")</f>
        <v>0</v>
      </c>
      <c r="G157" s="46">
        <f t="shared" si="8"/>
        <v>768</v>
      </c>
      <c r="H157" s="126" t="s">
        <v>3298</v>
      </c>
      <c r="I157" s="44" t="s">
        <v>3304</v>
      </c>
      <c r="J157" s="45" t="s">
        <v>2584</v>
      </c>
      <c r="K157" s="44" t="s">
        <v>2364</v>
      </c>
    </row>
    <row r="158" spans="1:11">
      <c r="A158" s="3">
        <v>315</v>
      </c>
      <c r="B158" s="44" t="s">
        <v>5216</v>
      </c>
      <c r="C158" s="44" t="s">
        <v>5217</v>
      </c>
      <c r="D158" s="42" t="s">
        <v>4698</v>
      </c>
      <c r="E158" s="113">
        <v>846</v>
      </c>
      <c r="F158" s="177">
        <f>IF(LOOKUP($J158,RABAT!$A$6:$A$9,RABAT!$A$6:$A$9)=$J158,LOOKUP($J158,RABAT!$A$6:$A$9,RABAT!C$6:C$9),"---")</f>
        <v>0</v>
      </c>
      <c r="G158" s="46">
        <f t="shared" si="8"/>
        <v>846</v>
      </c>
      <c r="H158" s="126" t="s">
        <v>3272</v>
      </c>
      <c r="I158" s="44" t="s">
        <v>5213</v>
      </c>
      <c r="J158" s="45" t="s">
        <v>2584</v>
      </c>
      <c r="K158" s="44" t="s">
        <v>2364</v>
      </c>
    </row>
    <row r="159" spans="1:11">
      <c r="A159" s="3">
        <v>316</v>
      </c>
      <c r="B159" s="44" t="s">
        <v>5218</v>
      </c>
      <c r="C159" s="44" t="s">
        <v>5219</v>
      </c>
      <c r="D159" s="42" t="s">
        <v>4698</v>
      </c>
      <c r="E159" s="113">
        <v>846</v>
      </c>
      <c r="F159" s="177">
        <f>IF(LOOKUP($J159,RABAT!$A$6:$A$9,RABAT!$A$6:$A$9)=$J159,LOOKUP($J159,RABAT!$A$6:$A$9,RABAT!C$6:C$9),"---")</f>
        <v>0</v>
      </c>
      <c r="G159" s="46">
        <f t="shared" si="8"/>
        <v>846</v>
      </c>
      <c r="H159" s="126" t="s">
        <v>3299</v>
      </c>
      <c r="I159" s="44" t="s">
        <v>5210</v>
      </c>
      <c r="J159" s="45" t="s">
        <v>2584</v>
      </c>
      <c r="K159" s="44" t="s">
        <v>2364</v>
      </c>
    </row>
    <row r="160" spans="1:11">
      <c r="A160" s="3">
        <v>319</v>
      </c>
      <c r="B160" s="44" t="s">
        <v>5220</v>
      </c>
      <c r="C160" s="44" t="s">
        <v>5221</v>
      </c>
      <c r="D160" s="42" t="s">
        <v>4698</v>
      </c>
      <c r="E160" s="113">
        <v>883</v>
      </c>
      <c r="F160" s="177">
        <f>IF(LOOKUP($J160,RABAT!$A$6:$A$9,RABAT!$A$6:$A$9)=$J160,LOOKUP($J160,RABAT!$A$6:$A$9,RABAT!C$6:C$9),"---")</f>
        <v>0</v>
      </c>
      <c r="G160" s="46">
        <f t="shared" ref="G160:G165" si="9">CEILING(E160-(E160*F160),0.1)</f>
        <v>883</v>
      </c>
      <c r="H160" s="126" t="s">
        <v>3273</v>
      </c>
      <c r="I160" s="44" t="s">
        <v>5213</v>
      </c>
      <c r="J160" s="45" t="s">
        <v>2584</v>
      </c>
      <c r="K160" s="44" t="s">
        <v>2364</v>
      </c>
    </row>
    <row r="161" spans="1:11">
      <c r="A161" s="7">
        <v>320</v>
      </c>
      <c r="B161" s="44" t="s">
        <v>5222</v>
      </c>
      <c r="C161" s="44" t="s">
        <v>2675</v>
      </c>
      <c r="D161" s="42" t="s">
        <v>4698</v>
      </c>
      <c r="E161" s="113">
        <v>883</v>
      </c>
      <c r="F161" s="177">
        <f>IF(LOOKUP($J161,RABAT!$A$6:$A$9,RABAT!$A$6:$A$9)=$J161,LOOKUP($J161,RABAT!$A$6:$A$9,RABAT!C$6:C$9),"---")</f>
        <v>0</v>
      </c>
      <c r="G161" s="46">
        <f t="shared" si="9"/>
        <v>883</v>
      </c>
      <c r="H161" s="126" t="s">
        <v>3300</v>
      </c>
      <c r="I161" s="44" t="s">
        <v>3304</v>
      </c>
      <c r="J161" s="45" t="s">
        <v>2584</v>
      </c>
      <c r="K161" s="44" t="s">
        <v>2364</v>
      </c>
    </row>
    <row r="162" spans="1:11">
      <c r="A162" s="3">
        <v>321</v>
      </c>
      <c r="B162" s="44" t="s">
        <v>2676</v>
      </c>
      <c r="C162" s="44" t="s">
        <v>2677</v>
      </c>
      <c r="D162" s="42" t="s">
        <v>4698</v>
      </c>
      <c r="E162" s="113">
        <v>904</v>
      </c>
      <c r="F162" s="177">
        <f>IF(LOOKUP($J162,RABAT!$A$6:$A$9,RABAT!$A$6:$A$9)=$J162,LOOKUP($J162,RABAT!$A$6:$A$9,RABAT!C$6:C$9),"---")</f>
        <v>0</v>
      </c>
      <c r="G162" s="46">
        <f t="shared" si="9"/>
        <v>904</v>
      </c>
      <c r="H162" s="126" t="s">
        <v>3274</v>
      </c>
      <c r="I162" s="44" t="s">
        <v>5213</v>
      </c>
      <c r="J162" s="45" t="s">
        <v>2584</v>
      </c>
      <c r="K162" s="44" t="s">
        <v>2364</v>
      </c>
    </row>
    <row r="163" spans="1:11">
      <c r="A163" s="3">
        <v>322</v>
      </c>
      <c r="B163" s="44" t="s">
        <v>2678</v>
      </c>
      <c r="C163" s="44" t="s">
        <v>2679</v>
      </c>
      <c r="D163" s="42" t="s">
        <v>4698</v>
      </c>
      <c r="E163" s="113">
        <v>904</v>
      </c>
      <c r="F163" s="177">
        <f>IF(LOOKUP($J163,RABAT!$A$6:$A$9,RABAT!$A$6:$A$9)=$J163,LOOKUP($J163,RABAT!$A$6:$A$9,RABAT!C$6:C$9),"---")</f>
        <v>0</v>
      </c>
      <c r="G163" s="46">
        <f t="shared" si="9"/>
        <v>904</v>
      </c>
      <c r="H163" s="126" t="s">
        <v>3301</v>
      </c>
      <c r="I163" s="44" t="s">
        <v>3304</v>
      </c>
      <c r="J163" s="45" t="s">
        <v>2584</v>
      </c>
      <c r="K163" s="44" t="s">
        <v>2364</v>
      </c>
    </row>
    <row r="164" spans="1:11">
      <c r="A164" s="7">
        <v>323</v>
      </c>
      <c r="B164" s="44" t="s">
        <v>2680</v>
      </c>
      <c r="C164" s="44" t="s">
        <v>2681</v>
      </c>
      <c r="D164" s="42" t="s">
        <v>4698</v>
      </c>
      <c r="E164" s="113">
        <v>1347</v>
      </c>
      <c r="F164" s="177">
        <f>IF(LOOKUP($J164,RABAT!$A$6:$A$9,RABAT!$A$6:$A$9)=$J164,LOOKUP($J164,RABAT!$A$6:$A$9,RABAT!C$6:C$9),"---")</f>
        <v>0</v>
      </c>
      <c r="G164" s="46">
        <f t="shared" si="9"/>
        <v>1347</v>
      </c>
      <c r="H164" s="126" t="s">
        <v>3275</v>
      </c>
      <c r="I164" s="44" t="s">
        <v>5213</v>
      </c>
      <c r="J164" s="45" t="s">
        <v>2584</v>
      </c>
      <c r="K164" s="44" t="s">
        <v>2364</v>
      </c>
    </row>
    <row r="165" spans="1:11">
      <c r="A165" s="3">
        <v>324</v>
      </c>
      <c r="B165" s="44" t="s">
        <v>2682</v>
      </c>
      <c r="C165" s="44" t="s">
        <v>2683</v>
      </c>
      <c r="D165" s="42" t="s">
        <v>4698</v>
      </c>
      <c r="E165" s="113">
        <v>1347</v>
      </c>
      <c r="F165" s="177">
        <f>IF(LOOKUP($J165,RABAT!$A$6:$A$9,RABAT!$A$6:$A$9)=$J165,LOOKUP($J165,RABAT!$A$6:$A$9,RABAT!C$6:C$9),"---")</f>
        <v>0</v>
      </c>
      <c r="G165" s="46">
        <f t="shared" si="9"/>
        <v>1347</v>
      </c>
      <c r="H165" s="126" t="s">
        <v>3305</v>
      </c>
      <c r="I165" s="44" t="s">
        <v>3304</v>
      </c>
      <c r="J165" s="45" t="s">
        <v>2584</v>
      </c>
      <c r="K165" s="44" t="s">
        <v>2364</v>
      </c>
    </row>
    <row r="166" spans="1:11">
      <c r="A166" s="3">
        <v>327</v>
      </c>
      <c r="B166" s="44" t="s">
        <v>2684</v>
      </c>
      <c r="C166" s="44" t="s">
        <v>2685</v>
      </c>
      <c r="D166" s="42" t="s">
        <v>4698</v>
      </c>
      <c r="E166" s="113">
        <v>1436</v>
      </c>
      <c r="F166" s="177">
        <f>IF(LOOKUP($J166,RABAT!$A$6:$A$9,RABAT!$A$6:$A$9)=$J166,LOOKUP($J166,RABAT!$A$6:$A$9,RABAT!C$6:C$9),"---")</f>
        <v>0</v>
      </c>
      <c r="G166" s="46">
        <f t="shared" ref="G166:G171" si="10">CEILING(E166-(E166*F166),0.1)</f>
        <v>1436</v>
      </c>
      <c r="H166" s="126" t="s">
        <v>3276</v>
      </c>
      <c r="I166" s="44" t="s">
        <v>5213</v>
      </c>
      <c r="J166" s="45" t="s">
        <v>2584</v>
      </c>
      <c r="K166" s="44" t="s">
        <v>2364</v>
      </c>
    </row>
    <row r="167" spans="1:11">
      <c r="A167" s="3">
        <v>328</v>
      </c>
      <c r="B167" s="47" t="s">
        <v>188</v>
      </c>
      <c r="C167" s="44" t="s">
        <v>3260</v>
      </c>
      <c r="D167" s="42" t="s">
        <v>4698</v>
      </c>
      <c r="E167" s="113">
        <v>1436</v>
      </c>
      <c r="F167" s="177">
        <f>IF(LOOKUP($J167,RABAT!$A$6:$A$9,RABAT!$A$6:$A$9)=$J167,LOOKUP($J167,RABAT!$A$6:$A$9,RABAT!C$6:C$9),"---")</f>
        <v>0</v>
      </c>
      <c r="G167" s="46">
        <f t="shared" si="10"/>
        <v>1436</v>
      </c>
      <c r="H167" s="66" t="s">
        <v>3302</v>
      </c>
      <c r="I167" s="44" t="s">
        <v>48</v>
      </c>
      <c r="J167" s="45" t="s">
        <v>2584</v>
      </c>
      <c r="K167" s="44" t="s">
        <v>2364</v>
      </c>
    </row>
    <row r="168" spans="1:11">
      <c r="A168" s="7">
        <v>329</v>
      </c>
      <c r="B168" s="44" t="s">
        <v>2686</v>
      </c>
      <c r="C168" s="44" t="s">
        <v>2687</v>
      </c>
      <c r="D168" s="42" t="s">
        <v>4698</v>
      </c>
      <c r="E168" s="113">
        <v>1436</v>
      </c>
      <c r="F168" s="177">
        <f>IF(LOOKUP($J168,RABAT!$A$6:$A$9,RABAT!$A$6:$A$9)=$J168,LOOKUP($J168,RABAT!$A$6:$A$9,RABAT!C$6:C$9),"---")</f>
        <v>0</v>
      </c>
      <c r="G168" s="46">
        <f t="shared" si="10"/>
        <v>1436</v>
      </c>
      <c r="H168" s="126" t="s">
        <v>3303</v>
      </c>
      <c r="I168" s="44" t="s">
        <v>5210</v>
      </c>
      <c r="J168" s="45" t="s">
        <v>2584</v>
      </c>
      <c r="K168" s="44" t="s">
        <v>2364</v>
      </c>
    </row>
    <row r="169" spans="1:11">
      <c r="A169" s="3">
        <v>330</v>
      </c>
      <c r="B169" s="44" t="s">
        <v>2688</v>
      </c>
      <c r="C169" s="44" t="s">
        <v>2340</v>
      </c>
      <c r="D169" s="42" t="s">
        <v>4698</v>
      </c>
      <c r="E169" s="113">
        <v>1591</v>
      </c>
      <c r="F169" s="177">
        <f>IF(LOOKUP($J169,RABAT!$A$6:$A$9,RABAT!$A$6:$A$9)=$J169,LOOKUP($J169,RABAT!$A$6:$A$9,RABAT!C$6:C$9),"---")</f>
        <v>0</v>
      </c>
      <c r="G169" s="46">
        <f t="shared" si="10"/>
        <v>1591</v>
      </c>
      <c r="H169" s="126" t="s">
        <v>3277</v>
      </c>
      <c r="I169" s="44" t="s">
        <v>5213</v>
      </c>
      <c r="J169" s="45" t="s">
        <v>2584</v>
      </c>
      <c r="K169" s="44" t="s">
        <v>2364</v>
      </c>
    </row>
    <row r="170" spans="1:11">
      <c r="A170" s="3">
        <v>331</v>
      </c>
      <c r="B170" s="47" t="s">
        <v>189</v>
      </c>
      <c r="C170" s="44" t="s">
        <v>3261</v>
      </c>
      <c r="D170" s="42" t="s">
        <v>4698</v>
      </c>
      <c r="E170" s="113">
        <v>1591</v>
      </c>
      <c r="F170" s="177">
        <f>IF(LOOKUP($J170,RABAT!$A$6:$A$9,RABAT!$A$6:$A$9)=$J170,LOOKUP($J170,RABAT!$A$6:$A$9,RABAT!C$6:C$9),"---")</f>
        <v>0</v>
      </c>
      <c r="G170" s="46">
        <f t="shared" si="10"/>
        <v>1591</v>
      </c>
      <c r="H170" s="66" t="s">
        <v>3278</v>
      </c>
      <c r="I170" s="44" t="s">
        <v>48</v>
      </c>
      <c r="J170" s="45" t="s">
        <v>2584</v>
      </c>
      <c r="K170" s="44" t="s">
        <v>2364</v>
      </c>
    </row>
    <row r="171" spans="1:11">
      <c r="A171" s="7">
        <v>332</v>
      </c>
      <c r="B171" s="44" t="s">
        <v>2341</v>
      </c>
      <c r="C171" s="44" t="s">
        <v>2342</v>
      </c>
      <c r="D171" s="42" t="s">
        <v>4698</v>
      </c>
      <c r="E171" s="113">
        <v>1591</v>
      </c>
      <c r="F171" s="177">
        <f>IF(LOOKUP($J171,RABAT!$A$6:$A$9,RABAT!$A$6:$A$9)=$J171,LOOKUP($J171,RABAT!$A$6:$A$9,RABAT!C$6:C$9),"---")</f>
        <v>0</v>
      </c>
      <c r="G171" s="46">
        <f t="shared" si="10"/>
        <v>1591</v>
      </c>
      <c r="H171" s="126" t="s">
        <v>3279</v>
      </c>
      <c r="I171" s="44" t="s">
        <v>5210</v>
      </c>
      <c r="J171" s="45" t="s">
        <v>2584</v>
      </c>
      <c r="K171" s="44" t="s">
        <v>2364</v>
      </c>
    </row>
    <row r="172" spans="1:11">
      <c r="A172" s="7">
        <v>335</v>
      </c>
      <c r="B172" s="44" t="s">
        <v>2343</v>
      </c>
      <c r="C172" s="44" t="s">
        <v>3262</v>
      </c>
      <c r="D172" s="42" t="s">
        <v>4698</v>
      </c>
      <c r="E172" s="113">
        <v>1643</v>
      </c>
      <c r="F172" s="177">
        <f>IF(LOOKUP($J172,RABAT!$A$6:$A$9,RABAT!$A$6:$A$9)=$J172,LOOKUP($J172,RABAT!$A$6:$A$9,RABAT!C$6:C$9),"---")</f>
        <v>0</v>
      </c>
      <c r="G172" s="46">
        <f t="shared" ref="G172:G177" si="11">CEILING(E172-(E172*F172),0.1)</f>
        <v>1643</v>
      </c>
      <c r="H172" s="126" t="s">
        <v>3280</v>
      </c>
      <c r="I172" s="44" t="s">
        <v>5213</v>
      </c>
      <c r="J172" s="45" t="s">
        <v>2584</v>
      </c>
      <c r="K172" s="44" t="s">
        <v>2364</v>
      </c>
    </row>
    <row r="173" spans="1:11">
      <c r="A173" s="3">
        <v>336</v>
      </c>
      <c r="B173" s="44" t="s">
        <v>47</v>
      </c>
      <c r="C173" s="44" t="s">
        <v>3263</v>
      </c>
      <c r="D173" s="42" t="s">
        <v>4698</v>
      </c>
      <c r="E173" s="113">
        <v>1613</v>
      </c>
      <c r="F173" s="177">
        <f>IF(LOOKUP($J173,RABAT!$A$6:$A$9,RABAT!$A$6:$A$9)=$J173,LOOKUP($J173,RABAT!$A$6:$A$9,RABAT!C$6:C$9),"---")</f>
        <v>0</v>
      </c>
      <c r="G173" s="46">
        <f t="shared" si="11"/>
        <v>1613</v>
      </c>
      <c r="H173" s="126" t="s">
        <v>3281</v>
      </c>
      <c r="I173" s="44" t="s">
        <v>48</v>
      </c>
      <c r="J173" s="45" t="s">
        <v>2584</v>
      </c>
      <c r="K173" s="44" t="s">
        <v>2364</v>
      </c>
    </row>
    <row r="174" spans="1:11">
      <c r="A174" s="3">
        <v>337</v>
      </c>
      <c r="B174" s="44" t="s">
        <v>2344</v>
      </c>
      <c r="C174" s="44" t="s">
        <v>30</v>
      </c>
      <c r="D174" s="42" t="s">
        <v>4698</v>
      </c>
      <c r="E174" s="113">
        <v>1643</v>
      </c>
      <c r="F174" s="177">
        <f>IF(LOOKUP($J174,RABAT!$A$6:$A$9,RABAT!$A$6:$A$9)=$J174,LOOKUP($J174,RABAT!$A$6:$A$9,RABAT!C$6:C$9),"---")</f>
        <v>0</v>
      </c>
      <c r="G174" s="46">
        <f t="shared" si="11"/>
        <v>1643</v>
      </c>
      <c r="H174" s="126" t="s">
        <v>3282</v>
      </c>
      <c r="I174" s="44" t="s">
        <v>5210</v>
      </c>
      <c r="J174" s="45" t="s">
        <v>2584</v>
      </c>
      <c r="K174" s="44" t="s">
        <v>2364</v>
      </c>
    </row>
    <row r="175" spans="1:11">
      <c r="A175" s="7">
        <v>338</v>
      </c>
      <c r="B175" s="44" t="s">
        <v>31</v>
      </c>
      <c r="C175" s="44" t="s">
        <v>32</v>
      </c>
      <c r="D175" s="42" t="s">
        <v>4698</v>
      </c>
      <c r="E175" s="113">
        <v>2103</v>
      </c>
      <c r="F175" s="177">
        <f>IF(LOOKUP($J175,RABAT!$A$6:$A$9,RABAT!$A$6:$A$9)=$J175,LOOKUP($J175,RABAT!$A$6:$A$9,RABAT!C$6:C$9),"---")</f>
        <v>0</v>
      </c>
      <c r="G175" s="46">
        <f t="shared" si="11"/>
        <v>2103</v>
      </c>
      <c r="H175" s="126" t="s">
        <v>3283</v>
      </c>
      <c r="I175" s="44" t="s">
        <v>5213</v>
      </c>
      <c r="J175" s="45" t="s">
        <v>2584</v>
      </c>
      <c r="K175" s="44" t="s">
        <v>2364</v>
      </c>
    </row>
    <row r="176" spans="1:11">
      <c r="A176" s="3">
        <v>339</v>
      </c>
      <c r="B176" s="47" t="s">
        <v>190</v>
      </c>
      <c r="C176" s="44" t="s">
        <v>3264</v>
      </c>
      <c r="D176" s="42" t="s">
        <v>4698</v>
      </c>
      <c r="E176" s="113">
        <v>2103</v>
      </c>
      <c r="F176" s="177">
        <f>IF(LOOKUP($J176,RABAT!$A$6:$A$9,RABAT!$A$6:$A$9)=$J176,LOOKUP($J176,RABAT!$A$6:$A$9,RABAT!C$6:C$9),"---")</f>
        <v>0</v>
      </c>
      <c r="G176" s="46">
        <f t="shared" si="11"/>
        <v>2103</v>
      </c>
      <c r="H176" s="66" t="s">
        <v>3284</v>
      </c>
      <c r="I176" s="44" t="s">
        <v>48</v>
      </c>
      <c r="J176" s="45" t="s">
        <v>2584</v>
      </c>
      <c r="K176" s="44" t="s">
        <v>2364</v>
      </c>
    </row>
    <row r="177" spans="1:11">
      <c r="A177" s="3">
        <v>340</v>
      </c>
      <c r="B177" s="44" t="s">
        <v>33</v>
      </c>
      <c r="C177" s="44" t="s">
        <v>34</v>
      </c>
      <c r="D177" s="42" t="s">
        <v>4698</v>
      </c>
      <c r="E177" s="113">
        <v>2103</v>
      </c>
      <c r="F177" s="177">
        <f>IF(LOOKUP($J177,RABAT!$A$6:$A$9,RABAT!$A$6:$A$9)=$J177,LOOKUP($J177,RABAT!$A$6:$A$9,RABAT!C$6:C$9),"---")</f>
        <v>0</v>
      </c>
      <c r="G177" s="46">
        <f t="shared" si="11"/>
        <v>2103</v>
      </c>
      <c r="H177" s="126" t="s">
        <v>3285</v>
      </c>
      <c r="I177" s="44" t="s">
        <v>5210</v>
      </c>
      <c r="J177" s="45" t="s">
        <v>2584</v>
      </c>
      <c r="K177" s="44" t="s">
        <v>2364</v>
      </c>
    </row>
    <row r="178" spans="1:11">
      <c r="A178" s="3">
        <v>343</v>
      </c>
      <c r="B178" s="44" t="s">
        <v>35</v>
      </c>
      <c r="C178" s="44" t="s">
        <v>36</v>
      </c>
      <c r="D178" s="42" t="s">
        <v>4698</v>
      </c>
      <c r="E178" s="113">
        <v>2274</v>
      </c>
      <c r="F178" s="177">
        <f>IF(LOOKUP($J178,RABAT!$A$6:$A$9,RABAT!$A$6:$A$9)=$J178,LOOKUP($J178,RABAT!$A$6:$A$9,RABAT!C$6:C$9),"---")</f>
        <v>0</v>
      </c>
      <c r="G178" s="46">
        <f t="shared" ref="G178:G183" si="12">CEILING(E178-(E178*F178),0.1)</f>
        <v>2274</v>
      </c>
      <c r="H178" s="126" t="s">
        <v>3286</v>
      </c>
      <c r="I178" s="44" t="s">
        <v>5213</v>
      </c>
      <c r="J178" s="45" t="s">
        <v>2584</v>
      </c>
      <c r="K178" s="44" t="s">
        <v>2364</v>
      </c>
    </row>
    <row r="179" spans="1:11">
      <c r="A179" s="7">
        <v>344</v>
      </c>
      <c r="B179" s="47" t="s">
        <v>191</v>
      </c>
      <c r="C179" s="44" t="s">
        <v>3265</v>
      </c>
      <c r="D179" s="42" t="s">
        <v>4698</v>
      </c>
      <c r="E179" s="113">
        <v>2274</v>
      </c>
      <c r="F179" s="177">
        <f>IF(LOOKUP($J179,RABAT!$A$6:$A$9,RABAT!$A$6:$A$9)=$J179,LOOKUP($J179,RABAT!$A$6:$A$9,RABAT!C$6:C$9),"---")</f>
        <v>0</v>
      </c>
      <c r="G179" s="46">
        <f t="shared" si="12"/>
        <v>2274</v>
      </c>
      <c r="H179" s="66" t="s">
        <v>3287</v>
      </c>
      <c r="I179" s="44" t="s">
        <v>48</v>
      </c>
      <c r="J179" s="45" t="s">
        <v>2584</v>
      </c>
      <c r="K179" s="44" t="s">
        <v>2364</v>
      </c>
    </row>
    <row r="180" spans="1:11">
      <c r="A180" s="3">
        <v>345</v>
      </c>
      <c r="B180" s="44" t="s">
        <v>37</v>
      </c>
      <c r="C180" s="44" t="s">
        <v>38</v>
      </c>
      <c r="D180" s="42" t="s">
        <v>4698</v>
      </c>
      <c r="E180" s="113">
        <v>2274</v>
      </c>
      <c r="F180" s="177">
        <f>IF(LOOKUP($J180,RABAT!$A$6:$A$9,RABAT!$A$6:$A$9)=$J180,LOOKUP($J180,RABAT!$A$6:$A$9,RABAT!C$6:C$9),"---")</f>
        <v>0</v>
      </c>
      <c r="G180" s="46">
        <f t="shared" si="12"/>
        <v>2274</v>
      </c>
      <c r="H180" s="126" t="s">
        <v>3288</v>
      </c>
      <c r="I180" s="44" t="s">
        <v>5210</v>
      </c>
      <c r="J180" s="45" t="s">
        <v>2584</v>
      </c>
      <c r="K180" s="44" t="s">
        <v>2364</v>
      </c>
    </row>
    <row r="181" spans="1:11">
      <c r="A181" s="3">
        <v>346</v>
      </c>
      <c r="B181" s="44" t="s">
        <v>39</v>
      </c>
      <c r="C181" s="44" t="s">
        <v>40</v>
      </c>
      <c r="D181" s="42" t="s">
        <v>4698</v>
      </c>
      <c r="E181" s="113">
        <v>2499</v>
      </c>
      <c r="F181" s="177">
        <f>IF(LOOKUP($J181,RABAT!$A$6:$A$9,RABAT!$A$6:$A$9)=$J181,LOOKUP($J181,RABAT!$A$6:$A$9,RABAT!C$6:C$9),"---")</f>
        <v>0</v>
      </c>
      <c r="G181" s="46">
        <f t="shared" si="12"/>
        <v>2499</v>
      </c>
      <c r="H181" s="126" t="s">
        <v>3289</v>
      </c>
      <c r="I181" s="44" t="s">
        <v>5213</v>
      </c>
      <c r="J181" s="45" t="s">
        <v>2584</v>
      </c>
      <c r="K181" s="44" t="s">
        <v>2364</v>
      </c>
    </row>
    <row r="182" spans="1:11">
      <c r="A182" s="7">
        <v>347</v>
      </c>
      <c r="B182" s="47" t="s">
        <v>192</v>
      </c>
      <c r="C182" s="44" t="s">
        <v>3266</v>
      </c>
      <c r="D182" s="42" t="s">
        <v>4698</v>
      </c>
      <c r="E182" s="113">
        <v>2499</v>
      </c>
      <c r="F182" s="177">
        <f>IF(LOOKUP($J182,RABAT!$A$6:$A$9,RABAT!$A$6:$A$9)=$J182,LOOKUP($J182,RABAT!$A$6:$A$9,RABAT!C$6:C$9),"---")</f>
        <v>0</v>
      </c>
      <c r="G182" s="46">
        <f t="shared" si="12"/>
        <v>2499</v>
      </c>
      <c r="H182" s="66" t="s">
        <v>3290</v>
      </c>
      <c r="I182" s="44" t="s">
        <v>48</v>
      </c>
      <c r="J182" s="45" t="s">
        <v>2584</v>
      </c>
      <c r="K182" s="44" t="s">
        <v>2364</v>
      </c>
    </row>
    <row r="183" spans="1:11">
      <c r="A183" s="3">
        <v>348</v>
      </c>
      <c r="B183" s="44" t="s">
        <v>41</v>
      </c>
      <c r="C183" s="44" t="s">
        <v>42</v>
      </c>
      <c r="D183" s="42" t="s">
        <v>4698</v>
      </c>
      <c r="E183" s="113">
        <v>2499</v>
      </c>
      <c r="F183" s="177">
        <f>IF(LOOKUP($J183,RABAT!$A$6:$A$9,RABAT!$A$6:$A$9)=$J183,LOOKUP($J183,RABAT!$A$6:$A$9,RABAT!C$6:C$9),"---")</f>
        <v>0</v>
      </c>
      <c r="G183" s="46">
        <f t="shared" si="12"/>
        <v>2499</v>
      </c>
      <c r="H183" s="126" t="s">
        <v>3291</v>
      </c>
      <c r="I183" s="44" t="s">
        <v>5210</v>
      </c>
      <c r="J183" s="45" t="s">
        <v>2584</v>
      </c>
      <c r="K183" s="44" t="s">
        <v>2364</v>
      </c>
    </row>
    <row r="184" spans="1:11">
      <c r="A184" s="3">
        <v>351</v>
      </c>
      <c r="B184" s="44" t="s">
        <v>43</v>
      </c>
      <c r="C184" s="44" t="s">
        <v>44</v>
      </c>
      <c r="D184" s="42" t="s">
        <v>4698</v>
      </c>
      <c r="E184" s="113">
        <v>2745</v>
      </c>
      <c r="F184" s="177">
        <f>IF(LOOKUP($J184,RABAT!$A$6:$A$9,RABAT!$A$6:$A$9)=$J184,LOOKUP($J184,RABAT!$A$6:$A$9,RABAT!C$6:C$9),"---")</f>
        <v>0</v>
      </c>
      <c r="G184" s="46">
        <f>CEILING(E184-(E184*F184),0.1)</f>
        <v>2745</v>
      </c>
      <c r="H184" s="126" t="s">
        <v>3292</v>
      </c>
      <c r="I184" s="44" t="s">
        <v>5213</v>
      </c>
      <c r="J184" s="45" t="s">
        <v>2584</v>
      </c>
      <c r="K184" s="44" t="s">
        <v>2364</v>
      </c>
    </row>
    <row r="185" spans="1:11">
      <c r="A185" s="3">
        <v>352</v>
      </c>
      <c r="B185" s="47" t="s">
        <v>193</v>
      </c>
      <c r="C185" s="44" t="s">
        <v>3267</v>
      </c>
      <c r="D185" s="42" t="s">
        <v>4698</v>
      </c>
      <c r="E185" s="113">
        <v>2745</v>
      </c>
      <c r="F185" s="177">
        <f>IF(LOOKUP($J185,RABAT!$A$6:$A$9,RABAT!$A$6:$A$9)=$J185,LOOKUP($J185,RABAT!$A$6:$A$9,RABAT!C$6:C$9),"---")</f>
        <v>0</v>
      </c>
      <c r="G185" s="46">
        <f>CEILING(E185-(E185*F185),0.1)</f>
        <v>2745</v>
      </c>
      <c r="H185" s="66" t="s">
        <v>3293</v>
      </c>
      <c r="I185" s="44" t="s">
        <v>48</v>
      </c>
      <c r="J185" s="45" t="s">
        <v>2584</v>
      </c>
      <c r="K185" s="44" t="s">
        <v>2364</v>
      </c>
    </row>
    <row r="186" spans="1:11">
      <c r="A186" s="7">
        <v>353</v>
      </c>
      <c r="B186" s="44" t="s">
        <v>45</v>
      </c>
      <c r="C186" s="44" t="s">
        <v>46</v>
      </c>
      <c r="D186" s="42" t="s">
        <v>4698</v>
      </c>
      <c r="E186" s="113">
        <v>2745</v>
      </c>
      <c r="F186" s="177">
        <f>IF(LOOKUP($J186,RABAT!$A$6:$A$9,RABAT!$A$6:$A$9)=$J186,LOOKUP($J186,RABAT!$A$6:$A$9,RABAT!C$6:C$9),"---")</f>
        <v>0</v>
      </c>
      <c r="G186" s="46">
        <f>CEILING(E186-(E186*F186),0.1)</f>
        <v>2745</v>
      </c>
      <c r="H186" s="141" t="s">
        <v>3294</v>
      </c>
      <c r="I186" s="55" t="s">
        <v>5210</v>
      </c>
      <c r="J186" s="45" t="s">
        <v>2584</v>
      </c>
      <c r="K186" s="55" t="s">
        <v>2364</v>
      </c>
    </row>
    <row r="187" spans="1:11" customFormat="1">
      <c r="A187" s="3">
        <v>354</v>
      </c>
      <c r="B187" s="136" t="s">
        <v>4678</v>
      </c>
      <c r="C187" s="130" t="s">
        <v>194</v>
      </c>
      <c r="D187" s="137" t="s">
        <v>4698</v>
      </c>
      <c r="E187" s="132" t="s">
        <v>4683</v>
      </c>
      <c r="F187" s="154" t="s">
        <v>4684</v>
      </c>
      <c r="G187" s="143" t="s">
        <v>4685</v>
      </c>
      <c r="H187" s="4" t="s">
        <v>4680</v>
      </c>
      <c r="I187" s="4" t="s">
        <v>4681</v>
      </c>
      <c r="J187" s="4" t="s">
        <v>4682</v>
      </c>
      <c r="K187" s="4" t="s">
        <v>2363</v>
      </c>
    </row>
    <row r="188" spans="1:11">
      <c r="A188" s="3">
        <v>367</v>
      </c>
      <c r="B188" s="44" t="s">
        <v>1590</v>
      </c>
      <c r="C188" s="44" t="s">
        <v>1591</v>
      </c>
      <c r="D188" s="42" t="s">
        <v>4698</v>
      </c>
      <c r="E188" s="113">
        <v>685</v>
      </c>
      <c r="F188" s="177">
        <f>IF(LOOKUP($J188,RABAT!$A$6:$A$9,RABAT!$A$6:$A$9)=$J188,LOOKUP($J188,RABAT!$A$6:$A$9,RABAT!C$6:C$9),"---")</f>
        <v>0</v>
      </c>
      <c r="G188" s="46">
        <f t="shared" ref="G188:G205" si="13">CEILING(E188-(E188*F188),0.1)</f>
        <v>685</v>
      </c>
      <c r="H188" s="126" t="s">
        <v>959</v>
      </c>
      <c r="I188" s="44" t="s">
        <v>3684</v>
      </c>
      <c r="J188" s="45" t="s">
        <v>2584</v>
      </c>
      <c r="K188" s="44" t="s">
        <v>2364</v>
      </c>
    </row>
    <row r="189" spans="1:11">
      <c r="A189" s="7">
        <v>368</v>
      </c>
      <c r="B189" s="44" t="s">
        <v>1592</v>
      </c>
      <c r="C189" s="44" t="s">
        <v>1593</v>
      </c>
      <c r="D189" s="42" t="s">
        <v>4698</v>
      </c>
      <c r="E189" s="113">
        <v>775</v>
      </c>
      <c r="F189" s="177">
        <f>IF(LOOKUP($J189,RABAT!$A$6:$A$9,RABAT!$A$6:$A$9)=$J189,LOOKUP($J189,RABAT!$A$6:$A$9,RABAT!C$6:C$9),"---")</f>
        <v>0</v>
      </c>
      <c r="G189" s="46">
        <f t="shared" si="13"/>
        <v>775</v>
      </c>
      <c r="H189" s="126" t="s">
        <v>965</v>
      </c>
      <c r="I189" s="44" t="s">
        <v>3684</v>
      </c>
      <c r="J189" s="45" t="s">
        <v>2584</v>
      </c>
      <c r="K189" s="44" t="s">
        <v>2364</v>
      </c>
    </row>
    <row r="190" spans="1:11">
      <c r="A190" s="3">
        <v>369</v>
      </c>
      <c r="B190" s="44" t="s">
        <v>1594</v>
      </c>
      <c r="C190" s="44" t="s">
        <v>1595</v>
      </c>
      <c r="D190" s="42" t="s">
        <v>4698</v>
      </c>
      <c r="E190" s="113">
        <v>797</v>
      </c>
      <c r="F190" s="177">
        <f>IF(LOOKUP($J190,RABAT!$A$6:$A$9,RABAT!$A$6:$A$9)=$J190,LOOKUP($J190,RABAT!$A$6:$A$9,RABAT!C$6:C$9),"---")</f>
        <v>0</v>
      </c>
      <c r="G190" s="46">
        <f t="shared" si="13"/>
        <v>797</v>
      </c>
      <c r="H190" s="126" t="s">
        <v>961</v>
      </c>
      <c r="I190" s="44" t="s">
        <v>3684</v>
      </c>
      <c r="J190" s="45" t="s">
        <v>2584</v>
      </c>
      <c r="K190" s="44" t="s">
        <v>2364</v>
      </c>
    </row>
    <row r="191" spans="1:11">
      <c r="A191" s="3">
        <v>370</v>
      </c>
      <c r="B191" s="44" t="s">
        <v>1596</v>
      </c>
      <c r="C191" s="44" t="s">
        <v>1597</v>
      </c>
      <c r="D191" s="42" t="s">
        <v>4698</v>
      </c>
      <c r="E191" s="113">
        <v>941</v>
      </c>
      <c r="F191" s="177">
        <f>IF(LOOKUP($J191,RABAT!$A$6:$A$9,RABAT!$A$6:$A$9)=$J191,LOOKUP($J191,RABAT!$A$6:$A$9,RABAT!C$6:C$9),"---")</f>
        <v>0</v>
      </c>
      <c r="G191" s="46">
        <f t="shared" si="13"/>
        <v>941</v>
      </c>
      <c r="H191" s="126" t="s">
        <v>962</v>
      </c>
      <c r="I191" s="44" t="s">
        <v>3684</v>
      </c>
      <c r="J191" s="45" t="s">
        <v>2584</v>
      </c>
      <c r="K191" s="44" t="s">
        <v>2364</v>
      </c>
    </row>
    <row r="192" spans="1:11">
      <c r="A192" s="7">
        <v>371</v>
      </c>
      <c r="B192" s="44" t="s">
        <v>1598</v>
      </c>
      <c r="C192" s="44" t="s">
        <v>1599</v>
      </c>
      <c r="D192" s="42" t="s">
        <v>4698</v>
      </c>
      <c r="E192" s="113">
        <v>1259</v>
      </c>
      <c r="F192" s="177">
        <f>IF(LOOKUP($J192,RABAT!$A$6:$A$9,RABAT!$A$6:$A$9)=$J192,LOOKUP($J192,RABAT!$A$6:$A$9,RABAT!C$6:C$9),"---")</f>
        <v>0</v>
      </c>
      <c r="G192" s="46">
        <f t="shared" si="13"/>
        <v>1259</v>
      </c>
      <c r="H192" s="126" t="s">
        <v>963</v>
      </c>
      <c r="I192" s="44" t="s">
        <v>3684</v>
      </c>
      <c r="J192" s="45" t="s">
        <v>2584</v>
      </c>
      <c r="K192" s="44" t="s">
        <v>2364</v>
      </c>
    </row>
    <row r="193" spans="1:11">
      <c r="A193" s="3">
        <v>372</v>
      </c>
      <c r="B193" s="44" t="s">
        <v>1600</v>
      </c>
      <c r="C193" s="44" t="s">
        <v>1601</v>
      </c>
      <c r="D193" s="42" t="s">
        <v>4698</v>
      </c>
      <c r="E193" s="113">
        <v>1315</v>
      </c>
      <c r="F193" s="177">
        <f>IF(LOOKUP($J193,RABAT!$A$6:$A$9,RABAT!$A$6:$A$9)=$J193,LOOKUP($J193,RABAT!$A$6:$A$9,RABAT!C$6:C$9),"---")</f>
        <v>0</v>
      </c>
      <c r="G193" s="46">
        <f t="shared" si="13"/>
        <v>1315</v>
      </c>
      <c r="H193" s="126" t="s">
        <v>964</v>
      </c>
      <c r="I193" s="44" t="s">
        <v>3684</v>
      </c>
      <c r="J193" s="45" t="s">
        <v>2584</v>
      </c>
      <c r="K193" s="44" t="s">
        <v>2364</v>
      </c>
    </row>
    <row r="194" spans="1:11">
      <c r="A194" s="3">
        <v>373</v>
      </c>
      <c r="B194" s="44" t="s">
        <v>2435</v>
      </c>
      <c r="C194" s="44" t="s">
        <v>2436</v>
      </c>
      <c r="D194" s="42" t="s">
        <v>4698</v>
      </c>
      <c r="E194" s="113">
        <v>1870</v>
      </c>
      <c r="F194" s="177">
        <f>IF(LOOKUP($J194,RABAT!$A$6:$A$9,RABAT!$A$6:$A$9)=$J194,LOOKUP($J194,RABAT!$A$6:$A$9,RABAT!C$6:C$9),"---")</f>
        <v>0</v>
      </c>
      <c r="G194" s="46">
        <f t="shared" si="13"/>
        <v>1870</v>
      </c>
      <c r="H194" s="126" t="s">
        <v>966</v>
      </c>
      <c r="I194" s="44" t="s">
        <v>3684</v>
      </c>
      <c r="J194" s="45" t="s">
        <v>2584</v>
      </c>
      <c r="K194" s="44" t="s">
        <v>2364</v>
      </c>
    </row>
    <row r="195" spans="1:11">
      <c r="A195" s="7">
        <v>374</v>
      </c>
      <c r="B195" s="44" t="s">
        <v>2437</v>
      </c>
      <c r="C195" s="44" t="s">
        <v>2438</v>
      </c>
      <c r="D195" s="42" t="s">
        <v>4698</v>
      </c>
      <c r="E195" s="113">
        <v>2820</v>
      </c>
      <c r="F195" s="177">
        <f>IF(LOOKUP($J195,RABAT!$A$6:$A$9,RABAT!$A$6:$A$9)=$J195,LOOKUP($J195,RABAT!$A$6:$A$9,RABAT!C$6:C$9),"---")</f>
        <v>0</v>
      </c>
      <c r="G195" s="46">
        <f t="shared" si="13"/>
        <v>2820</v>
      </c>
      <c r="H195" s="126" t="s">
        <v>967</v>
      </c>
      <c r="I195" s="44" t="s">
        <v>3684</v>
      </c>
      <c r="J195" s="45" t="s">
        <v>2584</v>
      </c>
      <c r="K195" s="44" t="s">
        <v>2364</v>
      </c>
    </row>
    <row r="196" spans="1:11">
      <c r="A196" s="3">
        <v>375</v>
      </c>
      <c r="B196" s="44" t="s">
        <v>2439</v>
      </c>
      <c r="C196" s="44" t="s">
        <v>2440</v>
      </c>
      <c r="D196" s="42" t="s">
        <v>4698</v>
      </c>
      <c r="E196" s="113">
        <v>3024</v>
      </c>
      <c r="F196" s="177">
        <f>IF(LOOKUP($J196,RABAT!$A$6:$A$9,RABAT!$A$6:$A$9)=$J196,LOOKUP($J196,RABAT!$A$6:$A$9,RABAT!C$6:C$9),"---")</f>
        <v>0</v>
      </c>
      <c r="G196" s="46">
        <f t="shared" si="13"/>
        <v>3024</v>
      </c>
      <c r="H196" s="126" t="s">
        <v>968</v>
      </c>
      <c r="I196" s="44" t="s">
        <v>3684</v>
      </c>
      <c r="J196" s="45" t="s">
        <v>2584</v>
      </c>
      <c r="K196" s="44" t="s">
        <v>2364</v>
      </c>
    </row>
    <row r="197" spans="1:11">
      <c r="A197" s="3">
        <v>376</v>
      </c>
      <c r="B197" s="39" t="s">
        <v>4980</v>
      </c>
      <c r="C197" s="44" t="s">
        <v>2441</v>
      </c>
      <c r="D197" s="42" t="s">
        <v>4698</v>
      </c>
      <c r="E197" s="113">
        <v>3909</v>
      </c>
      <c r="F197" s="177">
        <f>IF(LOOKUP($J197,RABAT!$A$6:$A$9,RABAT!$A$6:$A$9)=$J197,LOOKUP($J197,RABAT!$A$6:$A$9,RABAT!C$6:C$9),"---")</f>
        <v>0</v>
      </c>
      <c r="G197" s="46">
        <f t="shared" si="13"/>
        <v>3909</v>
      </c>
      <c r="H197" s="126" t="s">
        <v>969</v>
      </c>
      <c r="I197" s="44" t="s">
        <v>3684</v>
      </c>
      <c r="J197" s="45" t="s">
        <v>2584</v>
      </c>
      <c r="K197" s="44" t="s">
        <v>2364</v>
      </c>
    </row>
    <row r="198" spans="1:11">
      <c r="A198" s="7">
        <v>377</v>
      </c>
      <c r="B198" s="44" t="s">
        <v>2442</v>
      </c>
      <c r="C198" s="44" t="s">
        <v>2443</v>
      </c>
      <c r="D198" s="42" t="s">
        <v>4698</v>
      </c>
      <c r="E198" s="113">
        <v>8455</v>
      </c>
      <c r="F198" s="177">
        <f>IF(LOOKUP($J198,RABAT!$A$6:$A$9,RABAT!$A$6:$A$9)=$J198,LOOKUP($J198,RABAT!$A$6:$A$9,RABAT!C$6:C$9),"---")</f>
        <v>0</v>
      </c>
      <c r="G198" s="46">
        <f t="shared" si="13"/>
        <v>8455</v>
      </c>
      <c r="H198" s="126" t="s">
        <v>970</v>
      </c>
      <c r="I198" s="44" t="s">
        <v>3684</v>
      </c>
      <c r="J198" s="45" t="s">
        <v>2584</v>
      </c>
      <c r="K198" s="44" t="s">
        <v>2364</v>
      </c>
    </row>
    <row r="199" spans="1:11">
      <c r="A199" s="3">
        <v>378</v>
      </c>
      <c r="B199" s="44" t="s">
        <v>2444</v>
      </c>
      <c r="C199" s="44" t="s">
        <v>2445</v>
      </c>
      <c r="D199" s="42" t="s">
        <v>4698</v>
      </c>
      <c r="E199" s="113">
        <v>10245</v>
      </c>
      <c r="F199" s="177">
        <f>IF(LOOKUP($J199,RABAT!$A$6:$A$9,RABAT!$A$6:$A$9)=$J199,LOOKUP($J199,RABAT!$A$6:$A$9,RABAT!C$6:C$9),"---")</f>
        <v>0</v>
      </c>
      <c r="G199" s="46">
        <f t="shared" si="13"/>
        <v>10245</v>
      </c>
      <c r="H199" s="141" t="s">
        <v>971</v>
      </c>
      <c r="I199" s="55" t="s">
        <v>3684</v>
      </c>
      <c r="J199" s="45" t="s">
        <v>2584</v>
      </c>
      <c r="K199" s="55" t="s">
        <v>2364</v>
      </c>
    </row>
    <row r="200" spans="1:11">
      <c r="B200" s="44" t="s">
        <v>4595</v>
      </c>
      <c r="C200" s="44" t="s">
        <v>4601</v>
      </c>
      <c r="D200" s="44" t="s">
        <v>4698</v>
      </c>
      <c r="E200" s="113">
        <v>11684</v>
      </c>
      <c r="F200" s="177">
        <f>IF(LOOKUP($J200,RABAT!$A$6:$A$9,RABAT!$A$6:$A$9)=$J200,LOOKUP($J200,RABAT!$A$6:$A$9,RABAT!C$6:C$9),"---")</f>
        <v>0</v>
      </c>
      <c r="G200" s="46">
        <f t="shared" si="13"/>
        <v>11684</v>
      </c>
      <c r="H200" s="66" t="s">
        <v>4640</v>
      </c>
      <c r="I200" s="55" t="s">
        <v>3684</v>
      </c>
      <c r="J200" s="45" t="s">
        <v>2584</v>
      </c>
      <c r="K200" s="55" t="s">
        <v>2364</v>
      </c>
    </row>
    <row r="201" spans="1:11">
      <c r="B201" s="44" t="s">
        <v>4596</v>
      </c>
      <c r="C201" s="44" t="s">
        <v>4602</v>
      </c>
      <c r="D201" s="44" t="s">
        <v>4698</v>
      </c>
      <c r="E201" s="113">
        <v>12585</v>
      </c>
      <c r="F201" s="177">
        <f>IF(LOOKUP($J201,RABAT!$A$6:$A$9,RABAT!$A$6:$A$9)=$J201,LOOKUP($J201,RABAT!$A$6:$A$9,RABAT!C$6:C$9),"---")</f>
        <v>0</v>
      </c>
      <c r="G201" s="46">
        <f t="shared" si="13"/>
        <v>12585</v>
      </c>
      <c r="H201" s="66" t="s">
        <v>3473</v>
      </c>
      <c r="I201" s="55" t="s">
        <v>3684</v>
      </c>
      <c r="J201" s="45" t="s">
        <v>2584</v>
      </c>
      <c r="K201" s="55" t="s">
        <v>2364</v>
      </c>
    </row>
    <row r="202" spans="1:11">
      <c r="B202" s="44" t="s">
        <v>4597</v>
      </c>
      <c r="C202" s="44" t="s">
        <v>4603</v>
      </c>
      <c r="D202" s="44" t="s">
        <v>4698</v>
      </c>
      <c r="E202" s="113">
        <v>13250</v>
      </c>
      <c r="F202" s="177">
        <f>IF(LOOKUP($J202,RABAT!$A$6:$A$9,RABAT!$A$6:$A$9)=$J202,LOOKUP($J202,RABAT!$A$6:$A$9,RABAT!C$6:C$9),"---")</f>
        <v>0</v>
      </c>
      <c r="G202" s="46">
        <f t="shared" si="13"/>
        <v>13250</v>
      </c>
      <c r="H202" s="66" t="s">
        <v>4634</v>
      </c>
      <c r="I202" s="55" t="s">
        <v>3684</v>
      </c>
      <c r="J202" s="45" t="s">
        <v>2584</v>
      </c>
      <c r="K202" s="55" t="s">
        <v>2364</v>
      </c>
    </row>
    <row r="203" spans="1:11">
      <c r="B203" s="44" t="s">
        <v>4598</v>
      </c>
      <c r="C203" s="44" t="s">
        <v>4604</v>
      </c>
      <c r="D203" s="44" t="s">
        <v>4698</v>
      </c>
      <c r="E203" s="113">
        <v>14159</v>
      </c>
      <c r="F203" s="177">
        <f>IF(LOOKUP($J203,RABAT!$A$6:$A$9,RABAT!$A$6:$A$9)=$J203,LOOKUP($J203,RABAT!$A$6:$A$9,RABAT!C$6:C$9),"---")</f>
        <v>0</v>
      </c>
      <c r="G203" s="46">
        <f t="shared" si="13"/>
        <v>14159</v>
      </c>
      <c r="H203" s="66" t="s">
        <v>3474</v>
      </c>
      <c r="I203" s="55" t="s">
        <v>3684</v>
      </c>
      <c r="J203" s="45" t="s">
        <v>2584</v>
      </c>
      <c r="K203" s="55" t="s">
        <v>2364</v>
      </c>
    </row>
    <row r="204" spans="1:11">
      <c r="B204" s="44" t="s">
        <v>4599</v>
      </c>
      <c r="C204" s="44" t="s">
        <v>4605</v>
      </c>
      <c r="D204" s="44" t="s">
        <v>4698</v>
      </c>
      <c r="E204" s="113">
        <v>15338</v>
      </c>
      <c r="F204" s="177">
        <f>IF(LOOKUP($J204,RABAT!$A$6:$A$9,RABAT!$A$6:$A$9)=$J204,LOOKUP($J204,RABAT!$A$6:$A$9,RABAT!C$6:C$9),"---")</f>
        <v>0</v>
      </c>
      <c r="G204" s="46">
        <f t="shared" si="13"/>
        <v>15338</v>
      </c>
      <c r="H204" s="66" t="s">
        <v>3475</v>
      </c>
      <c r="I204" s="55" t="s">
        <v>3684</v>
      </c>
      <c r="J204" s="45" t="s">
        <v>2584</v>
      </c>
      <c r="K204" s="55" t="s">
        <v>2364</v>
      </c>
    </row>
    <row r="205" spans="1:11">
      <c r="B205" s="44" t="s">
        <v>4600</v>
      </c>
      <c r="C205" s="44" t="s">
        <v>4606</v>
      </c>
      <c r="D205" s="44" t="s">
        <v>4698</v>
      </c>
      <c r="E205" s="113">
        <v>16715</v>
      </c>
      <c r="F205" s="177">
        <f>IF(LOOKUP($J205,RABAT!$A$6:$A$9,RABAT!$A$6:$A$9)=$J205,LOOKUP($J205,RABAT!$A$6:$A$9,RABAT!C$6:C$9),"---")</f>
        <v>0</v>
      </c>
      <c r="G205" s="46">
        <f t="shared" si="13"/>
        <v>16715</v>
      </c>
      <c r="H205" s="66" t="s">
        <v>3476</v>
      </c>
      <c r="I205" s="55" t="s">
        <v>3684</v>
      </c>
      <c r="J205" s="45" t="s">
        <v>2584</v>
      </c>
      <c r="K205" s="55" t="s">
        <v>2364</v>
      </c>
    </row>
    <row r="206" spans="1:11" customFormat="1">
      <c r="A206" s="3">
        <v>379</v>
      </c>
      <c r="B206" s="136" t="s">
        <v>4678</v>
      </c>
      <c r="C206" s="130" t="s">
        <v>196</v>
      </c>
      <c r="D206" s="137" t="s">
        <v>4698</v>
      </c>
      <c r="E206" s="132" t="s">
        <v>4683</v>
      </c>
      <c r="F206" s="154" t="s">
        <v>4684</v>
      </c>
      <c r="G206" s="143" t="s">
        <v>4685</v>
      </c>
      <c r="H206" s="4" t="s">
        <v>4680</v>
      </c>
      <c r="I206" s="4" t="s">
        <v>4681</v>
      </c>
      <c r="J206" s="4" t="s">
        <v>4682</v>
      </c>
      <c r="K206" s="4" t="s">
        <v>2363</v>
      </c>
    </row>
    <row r="207" spans="1:11">
      <c r="A207" s="7">
        <v>380</v>
      </c>
      <c r="B207" s="44" t="s">
        <v>3751</v>
      </c>
      <c r="C207" s="44" t="s">
        <v>3752</v>
      </c>
      <c r="D207" s="42" t="s">
        <v>4698</v>
      </c>
      <c r="E207" s="113">
        <v>242</v>
      </c>
      <c r="F207" s="177">
        <f>IF(LOOKUP($J207,RABAT!$A$6:$A$9,RABAT!$A$6:$A$9)=$J207,LOOKUP($J207,RABAT!$A$6:$A$9,RABAT!C$6:C$9),"---")</f>
        <v>0</v>
      </c>
      <c r="G207" s="46">
        <f t="shared" ref="G207:G224" si="14">CEILING(E207-(E207*F207),0.1)</f>
        <v>242</v>
      </c>
      <c r="H207" s="126" t="s">
        <v>959</v>
      </c>
      <c r="I207" s="44" t="s">
        <v>3753</v>
      </c>
      <c r="J207" s="45" t="s">
        <v>2584</v>
      </c>
      <c r="K207" s="44" t="s">
        <v>2364</v>
      </c>
    </row>
    <row r="208" spans="1:11">
      <c r="A208" s="3">
        <v>381</v>
      </c>
      <c r="B208" s="44" t="s">
        <v>3754</v>
      </c>
      <c r="C208" s="44" t="s">
        <v>3755</v>
      </c>
      <c r="D208" s="42" t="s">
        <v>4698</v>
      </c>
      <c r="E208" s="113">
        <v>271</v>
      </c>
      <c r="F208" s="177">
        <f>IF(LOOKUP($J208,RABAT!$A$6:$A$9,RABAT!$A$6:$A$9)=$J208,LOOKUP($J208,RABAT!$A$6:$A$9,RABAT!C$6:C$9),"---")</f>
        <v>0</v>
      </c>
      <c r="G208" s="46">
        <f t="shared" si="14"/>
        <v>271</v>
      </c>
      <c r="H208" s="126" t="s">
        <v>960</v>
      </c>
      <c r="I208" s="44" t="s">
        <v>3753</v>
      </c>
      <c r="J208" s="45" t="s">
        <v>2584</v>
      </c>
      <c r="K208" s="44" t="s">
        <v>2364</v>
      </c>
    </row>
    <row r="209" spans="1:11">
      <c r="A209" s="3">
        <v>382</v>
      </c>
      <c r="B209" s="44" t="s">
        <v>3756</v>
      </c>
      <c r="C209" s="44" t="s">
        <v>3757</v>
      </c>
      <c r="D209" s="42" t="s">
        <v>4698</v>
      </c>
      <c r="E209" s="113">
        <v>303</v>
      </c>
      <c r="F209" s="177">
        <f>IF(LOOKUP($J209,RABAT!$A$6:$A$9,RABAT!$A$6:$A$9)=$J209,LOOKUP($J209,RABAT!$A$6:$A$9,RABAT!C$6:C$9),"---")</f>
        <v>0</v>
      </c>
      <c r="G209" s="46">
        <f t="shared" si="14"/>
        <v>303</v>
      </c>
      <c r="H209" s="126" t="s">
        <v>961</v>
      </c>
      <c r="I209" s="44" t="s">
        <v>3753</v>
      </c>
      <c r="J209" s="45" t="s">
        <v>2584</v>
      </c>
      <c r="K209" s="44" t="s">
        <v>2364</v>
      </c>
    </row>
    <row r="210" spans="1:11">
      <c r="A210" s="7">
        <v>383</v>
      </c>
      <c r="B210" s="44" t="s">
        <v>3758</v>
      </c>
      <c r="C210" s="44" t="s">
        <v>3759</v>
      </c>
      <c r="D210" s="42" t="s">
        <v>4698</v>
      </c>
      <c r="E210" s="113">
        <v>327</v>
      </c>
      <c r="F210" s="177">
        <f>IF(LOOKUP($J210,RABAT!$A$6:$A$9,RABAT!$A$6:$A$9)=$J210,LOOKUP($J210,RABAT!$A$6:$A$9,RABAT!C$6:C$9),"---")</f>
        <v>0</v>
      </c>
      <c r="G210" s="46">
        <f t="shared" si="14"/>
        <v>327</v>
      </c>
      <c r="H210" s="126" t="s">
        <v>962</v>
      </c>
      <c r="I210" s="44" t="s">
        <v>3753</v>
      </c>
      <c r="J210" s="45" t="s">
        <v>2584</v>
      </c>
      <c r="K210" s="44" t="s">
        <v>2364</v>
      </c>
    </row>
    <row r="211" spans="1:11">
      <c r="A211" s="3">
        <v>384</v>
      </c>
      <c r="B211" s="44" t="s">
        <v>3760</v>
      </c>
      <c r="C211" s="44" t="s">
        <v>3761</v>
      </c>
      <c r="D211" s="42" t="s">
        <v>4698</v>
      </c>
      <c r="E211" s="113">
        <v>378</v>
      </c>
      <c r="F211" s="177">
        <f>IF(LOOKUP($J211,RABAT!$A$6:$A$9,RABAT!$A$6:$A$9)=$J211,LOOKUP($J211,RABAT!$A$6:$A$9,RABAT!C$6:C$9),"---")</f>
        <v>0</v>
      </c>
      <c r="G211" s="46">
        <f t="shared" si="14"/>
        <v>378</v>
      </c>
      <c r="H211" s="126" t="s">
        <v>963</v>
      </c>
      <c r="I211" s="44" t="s">
        <v>3753</v>
      </c>
      <c r="J211" s="45" t="s">
        <v>2584</v>
      </c>
      <c r="K211" s="44" t="s">
        <v>2364</v>
      </c>
    </row>
    <row r="212" spans="1:11">
      <c r="A212" s="3">
        <v>385</v>
      </c>
      <c r="B212" s="44" t="s">
        <v>3762</v>
      </c>
      <c r="C212" s="44" t="s">
        <v>1575</v>
      </c>
      <c r="D212" s="42" t="s">
        <v>4698</v>
      </c>
      <c r="E212" s="113">
        <v>430</v>
      </c>
      <c r="F212" s="177">
        <f>IF(LOOKUP($J212,RABAT!$A$6:$A$9,RABAT!$A$6:$A$9)=$J212,LOOKUP($J212,RABAT!$A$6:$A$9,RABAT!C$6:C$9),"---")</f>
        <v>0</v>
      </c>
      <c r="G212" s="46">
        <f t="shared" si="14"/>
        <v>430</v>
      </c>
      <c r="H212" s="126" t="s">
        <v>1576</v>
      </c>
      <c r="I212" s="44" t="s">
        <v>3753</v>
      </c>
      <c r="J212" s="45" t="s">
        <v>2584</v>
      </c>
      <c r="K212" s="44" t="s">
        <v>2364</v>
      </c>
    </row>
    <row r="213" spans="1:11">
      <c r="A213" s="7">
        <v>386</v>
      </c>
      <c r="B213" s="44" t="s">
        <v>1577</v>
      </c>
      <c r="C213" s="44" t="s">
        <v>1578</v>
      </c>
      <c r="D213" s="42" t="s">
        <v>4698</v>
      </c>
      <c r="E213" s="113">
        <v>602</v>
      </c>
      <c r="F213" s="177">
        <f>IF(LOOKUP($J213,RABAT!$A$6:$A$9,RABAT!$A$6:$A$9)=$J213,LOOKUP($J213,RABAT!$A$6:$A$9,RABAT!C$6:C$9),"---")</f>
        <v>0</v>
      </c>
      <c r="G213" s="46">
        <f t="shared" si="14"/>
        <v>602</v>
      </c>
      <c r="H213" s="126" t="s">
        <v>966</v>
      </c>
      <c r="I213" s="44" t="s">
        <v>3753</v>
      </c>
      <c r="J213" s="45" t="s">
        <v>2584</v>
      </c>
      <c r="K213" s="44" t="s">
        <v>2364</v>
      </c>
    </row>
    <row r="214" spans="1:11">
      <c r="A214" s="3">
        <v>387</v>
      </c>
      <c r="B214" s="44" t="s">
        <v>1579</v>
      </c>
      <c r="C214" s="44" t="s">
        <v>1580</v>
      </c>
      <c r="D214" s="42" t="s">
        <v>4698</v>
      </c>
      <c r="E214" s="113">
        <v>665</v>
      </c>
      <c r="F214" s="177">
        <f>IF(LOOKUP($J214,RABAT!$A$6:$A$9,RABAT!$A$6:$A$9)=$J214,LOOKUP($J214,RABAT!$A$6:$A$9,RABAT!C$6:C$9),"---")</f>
        <v>0</v>
      </c>
      <c r="G214" s="46">
        <f t="shared" si="14"/>
        <v>665</v>
      </c>
      <c r="H214" s="126" t="s">
        <v>1581</v>
      </c>
      <c r="I214" s="44" t="s">
        <v>3753</v>
      </c>
      <c r="J214" s="45" t="s">
        <v>2584</v>
      </c>
      <c r="K214" s="44" t="s">
        <v>2364</v>
      </c>
    </row>
    <row r="215" spans="1:11">
      <c r="A215" s="3">
        <v>388</v>
      </c>
      <c r="B215" s="44" t="s">
        <v>1582</v>
      </c>
      <c r="C215" s="44" t="s">
        <v>1583</v>
      </c>
      <c r="D215" s="42" t="s">
        <v>4698</v>
      </c>
      <c r="E215" s="113">
        <v>748</v>
      </c>
      <c r="F215" s="177">
        <f>IF(LOOKUP($J215,RABAT!$A$6:$A$9,RABAT!$A$6:$A$9)=$J215,LOOKUP($J215,RABAT!$A$6:$A$9,RABAT!C$6:C$9),"---")</f>
        <v>0</v>
      </c>
      <c r="G215" s="46">
        <f t="shared" si="14"/>
        <v>748</v>
      </c>
      <c r="H215" s="126" t="s">
        <v>968</v>
      </c>
      <c r="I215" s="44" t="s">
        <v>3753</v>
      </c>
      <c r="J215" s="45" t="s">
        <v>2584</v>
      </c>
      <c r="K215" s="44" t="s">
        <v>2364</v>
      </c>
    </row>
    <row r="216" spans="1:11">
      <c r="A216" s="7">
        <v>389</v>
      </c>
      <c r="B216" s="44" t="s">
        <v>1584</v>
      </c>
      <c r="C216" s="44" t="s">
        <v>1585</v>
      </c>
      <c r="D216" s="42" t="s">
        <v>4698</v>
      </c>
      <c r="E216" s="113">
        <v>834</v>
      </c>
      <c r="F216" s="177">
        <f>IF(LOOKUP($J216,RABAT!$A$6:$A$9,RABAT!$A$6:$A$9)=$J216,LOOKUP($J216,RABAT!$A$6:$A$9,RABAT!C$6:C$9),"---")</f>
        <v>0</v>
      </c>
      <c r="G216" s="46">
        <f t="shared" si="14"/>
        <v>834</v>
      </c>
      <c r="H216" s="126" t="s">
        <v>969</v>
      </c>
      <c r="I216" s="44" t="s">
        <v>3753</v>
      </c>
      <c r="J216" s="45" t="s">
        <v>2584</v>
      </c>
      <c r="K216" s="44" t="s">
        <v>2364</v>
      </c>
    </row>
    <row r="217" spans="1:11">
      <c r="A217" s="3">
        <v>390</v>
      </c>
      <c r="B217" s="44" t="s">
        <v>1586</v>
      </c>
      <c r="C217" s="44" t="s">
        <v>1587</v>
      </c>
      <c r="D217" s="42" t="s">
        <v>4698</v>
      </c>
      <c r="E217" s="113">
        <v>960</v>
      </c>
      <c r="F217" s="177">
        <f>IF(LOOKUP($J217,RABAT!$A$6:$A$9,RABAT!$A$6:$A$9)=$J217,LOOKUP($J217,RABAT!$A$6:$A$9,RABAT!C$6:C$9),"---")</f>
        <v>0</v>
      </c>
      <c r="G217" s="46">
        <f t="shared" si="14"/>
        <v>960</v>
      </c>
      <c r="H217" s="126" t="s">
        <v>970</v>
      </c>
      <c r="I217" s="44" t="s">
        <v>3753</v>
      </c>
      <c r="J217" s="45" t="s">
        <v>2584</v>
      </c>
      <c r="K217" s="44" t="s">
        <v>2364</v>
      </c>
    </row>
    <row r="218" spans="1:11">
      <c r="A218" s="3">
        <v>391</v>
      </c>
      <c r="B218" s="44" t="s">
        <v>1588</v>
      </c>
      <c r="C218" s="44" t="s">
        <v>1589</v>
      </c>
      <c r="D218" s="42" t="s">
        <v>4698</v>
      </c>
      <c r="E218" s="113">
        <v>1055</v>
      </c>
      <c r="F218" s="177">
        <f>IF(LOOKUP($J218,RABAT!$A$6:$A$9,RABAT!$A$6:$A$9)=$J218,LOOKUP($J218,RABAT!$A$6:$A$9,RABAT!C$6:C$9),"---")</f>
        <v>0</v>
      </c>
      <c r="G218" s="46">
        <f t="shared" si="14"/>
        <v>1055</v>
      </c>
      <c r="H218" s="141" t="s">
        <v>971</v>
      </c>
      <c r="I218" s="55" t="s">
        <v>3753</v>
      </c>
      <c r="J218" s="45" t="s">
        <v>2584</v>
      </c>
      <c r="K218" s="55" t="s">
        <v>2364</v>
      </c>
    </row>
    <row r="219" spans="1:11">
      <c r="B219" s="44" t="s">
        <v>4607</v>
      </c>
      <c r="C219" s="44" t="s">
        <v>4613</v>
      </c>
      <c r="D219" s="44" t="s">
        <v>4698</v>
      </c>
      <c r="E219" s="113">
        <v>1169</v>
      </c>
      <c r="F219" s="177">
        <f>IF(LOOKUP($J219,RABAT!$A$6:$A$9,RABAT!$A$6:$A$9)=$J219,LOOKUP($J219,RABAT!$A$6:$A$9,RABAT!C$6:C$9),"---")</f>
        <v>0</v>
      </c>
      <c r="G219" s="46">
        <f t="shared" si="14"/>
        <v>1169</v>
      </c>
      <c r="H219" s="66" t="s">
        <v>4640</v>
      </c>
      <c r="I219" s="55" t="s">
        <v>3753</v>
      </c>
      <c r="J219" s="45" t="s">
        <v>2584</v>
      </c>
      <c r="K219" s="55" t="s">
        <v>2364</v>
      </c>
    </row>
    <row r="220" spans="1:11">
      <c r="B220" s="44" t="s">
        <v>4609</v>
      </c>
      <c r="C220" s="44" t="s">
        <v>4614</v>
      </c>
      <c r="D220" s="44" t="s">
        <v>4698</v>
      </c>
      <c r="E220" s="113">
        <v>1259</v>
      </c>
      <c r="F220" s="177">
        <f>IF(LOOKUP($J220,RABAT!$A$6:$A$9,RABAT!$A$6:$A$9)=$J220,LOOKUP($J220,RABAT!$A$6:$A$9,RABAT!C$6:C$9),"---")</f>
        <v>0</v>
      </c>
      <c r="G220" s="46">
        <f t="shared" si="14"/>
        <v>1259</v>
      </c>
      <c r="H220" s="66" t="s">
        <v>3473</v>
      </c>
      <c r="I220" s="55" t="s">
        <v>3753</v>
      </c>
      <c r="J220" s="45" t="s">
        <v>2584</v>
      </c>
      <c r="K220" s="55" t="s">
        <v>2364</v>
      </c>
    </row>
    <row r="221" spans="1:11">
      <c r="B221" s="44" t="s">
        <v>4608</v>
      </c>
      <c r="C221" s="44" t="s">
        <v>4615</v>
      </c>
      <c r="D221" s="44" t="s">
        <v>4698</v>
      </c>
      <c r="E221" s="113">
        <v>1325</v>
      </c>
      <c r="F221" s="177">
        <f>IF(LOOKUP($J221,RABAT!$A$6:$A$9,RABAT!$A$6:$A$9)=$J221,LOOKUP($J221,RABAT!$A$6:$A$9,RABAT!C$6:C$9),"---")</f>
        <v>0</v>
      </c>
      <c r="G221" s="46">
        <f t="shared" si="14"/>
        <v>1325</v>
      </c>
      <c r="H221" s="66" t="s">
        <v>4634</v>
      </c>
      <c r="I221" s="55" t="s">
        <v>3753</v>
      </c>
      <c r="J221" s="45" t="s">
        <v>2584</v>
      </c>
      <c r="K221" s="55" t="s">
        <v>2364</v>
      </c>
    </row>
    <row r="222" spans="1:11">
      <c r="B222" s="44" t="s">
        <v>4610</v>
      </c>
      <c r="C222" s="44" t="s">
        <v>4616</v>
      </c>
      <c r="D222" s="44" t="s">
        <v>4698</v>
      </c>
      <c r="E222" s="113">
        <v>1377</v>
      </c>
      <c r="F222" s="177">
        <f>IF(LOOKUP($J222,RABAT!$A$6:$A$9,RABAT!$A$6:$A$9)=$J222,LOOKUP($J222,RABAT!$A$6:$A$9,RABAT!C$6:C$9),"---")</f>
        <v>0</v>
      </c>
      <c r="G222" s="46">
        <f t="shared" si="14"/>
        <v>1377</v>
      </c>
      <c r="H222" s="66" t="s">
        <v>3474</v>
      </c>
      <c r="I222" s="55" t="s">
        <v>3753</v>
      </c>
      <c r="J222" s="45" t="s">
        <v>2584</v>
      </c>
      <c r="K222" s="55" t="s">
        <v>2364</v>
      </c>
    </row>
    <row r="223" spans="1:11">
      <c r="B223" s="44" t="s">
        <v>4611</v>
      </c>
      <c r="C223" s="44" t="s">
        <v>4617</v>
      </c>
      <c r="D223" s="44" t="s">
        <v>4698</v>
      </c>
      <c r="E223" s="113">
        <v>1475</v>
      </c>
      <c r="F223" s="177">
        <f>IF(LOOKUP($J223,RABAT!$A$6:$A$9,RABAT!$A$6:$A$9)=$J223,LOOKUP($J223,RABAT!$A$6:$A$9,RABAT!C$6:C$9),"---")</f>
        <v>0</v>
      </c>
      <c r="G223" s="46">
        <f t="shared" si="14"/>
        <v>1475</v>
      </c>
      <c r="H223" s="66" t="s">
        <v>3475</v>
      </c>
      <c r="I223" s="55" t="s">
        <v>3753</v>
      </c>
      <c r="J223" s="45" t="s">
        <v>2584</v>
      </c>
      <c r="K223" s="55" t="s">
        <v>2364</v>
      </c>
    </row>
    <row r="224" spans="1:11">
      <c r="B224" s="44" t="s">
        <v>4612</v>
      </c>
      <c r="C224" s="44" t="s">
        <v>4618</v>
      </c>
      <c r="D224" s="44" t="s">
        <v>4698</v>
      </c>
      <c r="E224" s="113">
        <v>1633</v>
      </c>
      <c r="F224" s="177">
        <f>IF(LOOKUP($J224,RABAT!$A$6:$A$9,RABAT!$A$6:$A$9)=$J224,LOOKUP($J224,RABAT!$A$6:$A$9,RABAT!C$6:C$9),"---")</f>
        <v>0</v>
      </c>
      <c r="G224" s="46">
        <f t="shared" si="14"/>
        <v>1633</v>
      </c>
      <c r="H224" s="66" t="s">
        <v>3476</v>
      </c>
      <c r="I224" s="55" t="s">
        <v>3753</v>
      </c>
      <c r="J224" s="45" t="s">
        <v>2584</v>
      </c>
      <c r="K224" s="55" t="s">
        <v>2364</v>
      </c>
    </row>
    <row r="225" spans="1:11" customFormat="1">
      <c r="A225" s="7">
        <v>392</v>
      </c>
      <c r="B225" s="136" t="s">
        <v>4678</v>
      </c>
      <c r="C225" s="130" t="s">
        <v>195</v>
      </c>
      <c r="D225" s="137" t="s">
        <v>4698</v>
      </c>
      <c r="E225" s="132" t="s">
        <v>4683</v>
      </c>
      <c r="F225" s="154" t="s">
        <v>4684</v>
      </c>
      <c r="G225" s="143" t="s">
        <v>4685</v>
      </c>
      <c r="H225" s="4" t="s">
        <v>4680</v>
      </c>
      <c r="I225" s="4" t="s">
        <v>4681</v>
      </c>
      <c r="J225" s="4" t="s">
        <v>4682</v>
      </c>
      <c r="K225" s="4" t="s">
        <v>2363</v>
      </c>
    </row>
    <row r="226" spans="1:11">
      <c r="A226" s="3">
        <v>393</v>
      </c>
      <c r="B226" s="44" t="s">
        <v>2583</v>
      </c>
      <c r="C226" s="44" t="s">
        <v>2585</v>
      </c>
      <c r="D226" s="42" t="s">
        <v>4698</v>
      </c>
      <c r="E226" s="113">
        <v>469</v>
      </c>
      <c r="F226" s="177">
        <f>IF(LOOKUP($J226,RABAT!$A$6:$A$9,RABAT!$A$6:$A$9)=$J226,LOOKUP($J226,RABAT!$A$6:$A$9,RABAT!C$6:C$9),"---")</f>
        <v>0</v>
      </c>
      <c r="G226" s="46">
        <f t="shared" ref="G226:G235" si="15">CEILING(E226-(E226*F226),0.1)</f>
        <v>469</v>
      </c>
      <c r="H226" s="126" t="s">
        <v>2586</v>
      </c>
      <c r="I226" s="44" t="s">
        <v>2587</v>
      </c>
      <c r="J226" s="45" t="s">
        <v>2584</v>
      </c>
      <c r="K226" s="44" t="s">
        <v>2364</v>
      </c>
    </row>
    <row r="227" spans="1:11">
      <c r="A227" s="3">
        <v>394</v>
      </c>
      <c r="B227" s="44" t="s">
        <v>2588</v>
      </c>
      <c r="C227" s="44" t="s">
        <v>2589</v>
      </c>
      <c r="D227" s="42" t="s">
        <v>4698</v>
      </c>
      <c r="E227" s="113">
        <v>795</v>
      </c>
      <c r="F227" s="177">
        <f>IF(LOOKUP($J227,RABAT!$A$6:$A$9,RABAT!$A$6:$A$9)=$J227,LOOKUP($J227,RABAT!$A$6:$A$9,RABAT!C$6:C$9),"---")</f>
        <v>0</v>
      </c>
      <c r="G227" s="46">
        <f t="shared" si="15"/>
        <v>795</v>
      </c>
      <c r="H227" s="126" t="s">
        <v>2590</v>
      </c>
      <c r="I227" s="44" t="s">
        <v>2587</v>
      </c>
      <c r="J227" s="45" t="s">
        <v>2584</v>
      </c>
      <c r="K227" s="44" t="s">
        <v>2364</v>
      </c>
    </row>
    <row r="228" spans="1:11">
      <c r="A228" s="7">
        <v>395</v>
      </c>
      <c r="B228" s="44" t="s">
        <v>2591</v>
      </c>
      <c r="C228" s="44" t="s">
        <v>2592</v>
      </c>
      <c r="D228" s="42" t="s">
        <v>4698</v>
      </c>
      <c r="E228" s="113">
        <v>1074</v>
      </c>
      <c r="F228" s="177">
        <f>IF(LOOKUP($J228,RABAT!$A$6:$A$9,RABAT!$A$6:$A$9)=$J228,LOOKUP($J228,RABAT!$A$6:$A$9,RABAT!C$6:C$9),"---")</f>
        <v>0</v>
      </c>
      <c r="G228" s="46">
        <f t="shared" si="15"/>
        <v>1074</v>
      </c>
      <c r="H228" s="126" t="s">
        <v>2593</v>
      </c>
      <c r="I228" s="44" t="s">
        <v>2587</v>
      </c>
      <c r="J228" s="45" t="s">
        <v>2584</v>
      </c>
      <c r="K228" s="44" t="s">
        <v>2364</v>
      </c>
    </row>
    <row r="229" spans="1:11">
      <c r="A229" s="3">
        <v>396</v>
      </c>
      <c r="B229" s="44" t="s">
        <v>2594</v>
      </c>
      <c r="C229" s="44" t="s">
        <v>2595</v>
      </c>
      <c r="D229" s="42" t="s">
        <v>4698</v>
      </c>
      <c r="E229" s="113">
        <v>1605</v>
      </c>
      <c r="F229" s="177">
        <f>IF(LOOKUP($J229,RABAT!$A$6:$A$9,RABAT!$A$6:$A$9)=$J229,LOOKUP($J229,RABAT!$A$6:$A$9,RABAT!C$6:C$9),"---")</f>
        <v>0</v>
      </c>
      <c r="G229" s="46">
        <f t="shared" si="15"/>
        <v>1605</v>
      </c>
      <c r="H229" s="126" t="s">
        <v>2596</v>
      </c>
      <c r="I229" s="44" t="s">
        <v>2587</v>
      </c>
      <c r="J229" s="45" t="s">
        <v>2584</v>
      </c>
      <c r="K229" s="44" t="s">
        <v>2364</v>
      </c>
    </row>
    <row r="230" spans="1:11">
      <c r="A230" s="3">
        <v>397</v>
      </c>
      <c r="B230" s="44" t="s">
        <v>2597</v>
      </c>
      <c r="C230" s="44" t="s">
        <v>2598</v>
      </c>
      <c r="D230" s="42" t="s">
        <v>4698</v>
      </c>
      <c r="E230" s="113">
        <v>2380</v>
      </c>
      <c r="F230" s="177">
        <f>IF(LOOKUP($J230,RABAT!$A$6:$A$9,RABAT!$A$6:$A$9)=$J230,LOOKUP($J230,RABAT!$A$6:$A$9,RABAT!C$6:C$9),"---")</f>
        <v>0</v>
      </c>
      <c r="G230" s="46">
        <f t="shared" si="15"/>
        <v>2380</v>
      </c>
      <c r="H230" s="126" t="s">
        <v>2599</v>
      </c>
      <c r="I230" s="44" t="s">
        <v>2587</v>
      </c>
      <c r="J230" s="45" t="s">
        <v>2584</v>
      </c>
      <c r="K230" s="44" t="s">
        <v>2364</v>
      </c>
    </row>
    <row r="231" spans="1:11">
      <c r="A231" s="7">
        <v>398</v>
      </c>
      <c r="B231" s="44" t="s">
        <v>2600</v>
      </c>
      <c r="C231" s="44" t="s">
        <v>2601</v>
      </c>
      <c r="D231" s="42" t="s">
        <v>4698</v>
      </c>
      <c r="E231" s="113">
        <v>3088</v>
      </c>
      <c r="F231" s="177">
        <f>IF(LOOKUP($J231,RABAT!$A$6:$A$9,RABAT!$A$6:$A$9)=$J231,LOOKUP($J231,RABAT!$A$6:$A$9,RABAT!C$6:C$9),"---")</f>
        <v>0</v>
      </c>
      <c r="G231" s="46">
        <f t="shared" si="15"/>
        <v>3088</v>
      </c>
      <c r="H231" s="126" t="s">
        <v>2602</v>
      </c>
      <c r="I231" s="44" t="s">
        <v>2587</v>
      </c>
      <c r="J231" s="45" t="s">
        <v>2584</v>
      </c>
      <c r="K231" s="44" t="s">
        <v>2364</v>
      </c>
    </row>
    <row r="232" spans="1:11">
      <c r="A232" s="3">
        <v>399</v>
      </c>
      <c r="B232" s="44" t="s">
        <v>2603</v>
      </c>
      <c r="C232" s="44" t="s">
        <v>2604</v>
      </c>
      <c r="D232" s="42" t="s">
        <v>4698</v>
      </c>
      <c r="E232" s="113">
        <v>4114</v>
      </c>
      <c r="F232" s="177">
        <f>IF(LOOKUP($J232,RABAT!$A$6:$A$9,RABAT!$A$6:$A$9)=$J232,LOOKUP($J232,RABAT!$A$6:$A$9,RABAT!C$6:C$9),"---")</f>
        <v>0</v>
      </c>
      <c r="G232" s="46">
        <f t="shared" si="15"/>
        <v>4114</v>
      </c>
      <c r="H232" s="126" t="s">
        <v>2605</v>
      </c>
      <c r="I232" s="44" t="s">
        <v>2587</v>
      </c>
      <c r="J232" s="45" t="s">
        <v>2584</v>
      </c>
      <c r="K232" s="44" t="s">
        <v>2364</v>
      </c>
    </row>
    <row r="233" spans="1:11">
      <c r="B233" s="44" t="s">
        <v>4619</v>
      </c>
      <c r="C233" s="44" t="s">
        <v>4622</v>
      </c>
      <c r="D233" s="42" t="s">
        <v>4698</v>
      </c>
      <c r="E233" s="113">
        <v>4727</v>
      </c>
      <c r="F233" s="177">
        <f>IF(LOOKUP($J233,RABAT!$A$6:$A$9,RABAT!$A$6:$A$9)=$J233,LOOKUP($J233,RABAT!$A$6:$A$9,RABAT!C$6:C$9),"---")</f>
        <v>0</v>
      </c>
      <c r="G233" s="46">
        <f t="shared" si="15"/>
        <v>4727</v>
      </c>
      <c r="H233" s="66" t="s">
        <v>4641</v>
      </c>
      <c r="I233" s="44" t="s">
        <v>2587</v>
      </c>
      <c r="J233" s="45" t="s">
        <v>2584</v>
      </c>
      <c r="K233" s="44" t="s">
        <v>2364</v>
      </c>
    </row>
    <row r="234" spans="1:11">
      <c r="B234" s="44" t="s">
        <v>4620</v>
      </c>
      <c r="C234" s="44" t="s">
        <v>4623</v>
      </c>
      <c r="D234" s="42" t="s">
        <v>4698</v>
      </c>
      <c r="E234" s="113">
        <v>5124</v>
      </c>
      <c r="F234" s="177">
        <f>IF(LOOKUP($J234,RABAT!$A$6:$A$9,RABAT!$A$6:$A$9)=$J234,LOOKUP($J234,RABAT!$A$6:$A$9,RABAT!C$6:C$9),"---")</f>
        <v>0</v>
      </c>
      <c r="G234" s="46">
        <f t="shared" si="15"/>
        <v>5124</v>
      </c>
      <c r="H234" s="66" t="s">
        <v>4642</v>
      </c>
      <c r="I234" s="44" t="s">
        <v>2587</v>
      </c>
      <c r="J234" s="45" t="s">
        <v>2584</v>
      </c>
      <c r="K234" s="44" t="s">
        <v>2364</v>
      </c>
    </row>
    <row r="235" spans="1:11">
      <c r="B235" s="44" t="s">
        <v>4621</v>
      </c>
      <c r="C235" s="44" t="s">
        <v>4624</v>
      </c>
      <c r="D235" s="42" t="s">
        <v>4698</v>
      </c>
      <c r="E235" s="113">
        <v>5918</v>
      </c>
      <c r="F235" s="177">
        <f>IF(LOOKUP($J235,RABAT!$A$6:$A$9,RABAT!$A$6:$A$9)=$J235,LOOKUP($J235,RABAT!$A$6:$A$9,RABAT!C$6:C$9),"---")</f>
        <v>0</v>
      </c>
      <c r="G235" s="46">
        <f t="shared" si="15"/>
        <v>5918</v>
      </c>
      <c r="H235" s="66" t="s">
        <v>4643</v>
      </c>
      <c r="I235" s="44" t="s">
        <v>2587</v>
      </c>
      <c r="J235" s="45" t="s">
        <v>2584</v>
      </c>
      <c r="K235" s="44" t="s">
        <v>2364</v>
      </c>
    </row>
    <row r="236" spans="1:11">
      <c r="A236" s="3">
        <v>400</v>
      </c>
      <c r="B236" s="47" t="s">
        <v>197</v>
      </c>
      <c r="C236" s="44" t="s">
        <v>3306</v>
      </c>
      <c r="D236" s="42" t="s">
        <v>4698</v>
      </c>
      <c r="E236" s="98" t="s">
        <v>4664</v>
      </c>
      <c r="F236" s="177">
        <f>IF(LOOKUP($J236,RABAT!$A$6:$A$9,RABAT!$A$6:$A$9)=$J236,LOOKUP($J236,RABAT!$A$6:$A$9,RABAT!C$6:C$9),"---")</f>
        <v>0</v>
      </c>
      <c r="G236" s="41" t="s">
        <v>4664</v>
      </c>
      <c r="H236" s="126" t="s">
        <v>2586</v>
      </c>
      <c r="I236" s="44" t="s">
        <v>3313</v>
      </c>
      <c r="J236" s="45" t="s">
        <v>2584</v>
      </c>
      <c r="K236" s="44" t="s">
        <v>2364</v>
      </c>
    </row>
    <row r="237" spans="1:11">
      <c r="A237" s="7">
        <v>401</v>
      </c>
      <c r="B237" s="47" t="s">
        <v>198</v>
      </c>
      <c r="C237" s="44" t="s">
        <v>3307</v>
      </c>
      <c r="D237" s="42" t="s">
        <v>4698</v>
      </c>
      <c r="E237" s="98" t="s">
        <v>4664</v>
      </c>
      <c r="F237" s="177">
        <f>IF(LOOKUP($J237,RABAT!$A$6:$A$9,RABAT!$A$6:$A$9)=$J237,LOOKUP($J237,RABAT!$A$6:$A$9,RABAT!C$6:C$9),"---")</f>
        <v>0</v>
      </c>
      <c r="G237" s="41" t="s">
        <v>4664</v>
      </c>
      <c r="H237" s="126" t="s">
        <v>2590</v>
      </c>
      <c r="I237" s="44" t="s">
        <v>3313</v>
      </c>
      <c r="J237" s="45" t="s">
        <v>2584</v>
      </c>
      <c r="K237" s="44" t="s">
        <v>2364</v>
      </c>
    </row>
    <row r="238" spans="1:11">
      <c r="A238" s="3">
        <v>402</v>
      </c>
      <c r="B238" s="47" t="s">
        <v>199</v>
      </c>
      <c r="C238" s="44" t="s">
        <v>3308</v>
      </c>
      <c r="D238" s="42" t="s">
        <v>4698</v>
      </c>
      <c r="E238" s="98" t="s">
        <v>4664</v>
      </c>
      <c r="F238" s="177">
        <f>IF(LOOKUP($J238,RABAT!$A$6:$A$9,RABAT!$A$6:$A$9)=$J238,LOOKUP($J238,RABAT!$A$6:$A$9,RABAT!C$6:C$9),"---")</f>
        <v>0</v>
      </c>
      <c r="G238" s="41" t="s">
        <v>4664</v>
      </c>
      <c r="H238" s="126" t="s">
        <v>2593</v>
      </c>
      <c r="I238" s="44" t="s">
        <v>3313</v>
      </c>
      <c r="J238" s="45" t="s">
        <v>2584</v>
      </c>
      <c r="K238" s="44" t="s">
        <v>2364</v>
      </c>
    </row>
    <row r="239" spans="1:11">
      <c r="A239" s="3">
        <v>403</v>
      </c>
      <c r="B239" s="47" t="s">
        <v>200</v>
      </c>
      <c r="C239" s="44" t="s">
        <v>3309</v>
      </c>
      <c r="D239" s="42" t="s">
        <v>4698</v>
      </c>
      <c r="E239" s="98" t="s">
        <v>4664</v>
      </c>
      <c r="F239" s="177">
        <f>IF(LOOKUP($J239,RABAT!$A$6:$A$9,RABAT!$A$6:$A$9)=$J239,LOOKUP($J239,RABAT!$A$6:$A$9,RABAT!C$6:C$9),"---")</f>
        <v>0</v>
      </c>
      <c r="G239" s="41" t="s">
        <v>4664</v>
      </c>
      <c r="H239" s="126" t="s">
        <v>2596</v>
      </c>
      <c r="I239" s="44" t="s">
        <v>3313</v>
      </c>
      <c r="J239" s="45" t="s">
        <v>2584</v>
      </c>
      <c r="K239" s="44" t="s">
        <v>2364</v>
      </c>
    </row>
    <row r="240" spans="1:11">
      <c r="A240" s="7">
        <v>404</v>
      </c>
      <c r="B240" s="47" t="s">
        <v>201</v>
      </c>
      <c r="C240" s="44" t="s">
        <v>3310</v>
      </c>
      <c r="D240" s="42" t="s">
        <v>4698</v>
      </c>
      <c r="E240" s="98" t="s">
        <v>4664</v>
      </c>
      <c r="F240" s="177">
        <f>IF(LOOKUP($J240,RABAT!$A$6:$A$9,RABAT!$A$6:$A$9)=$J240,LOOKUP($J240,RABAT!$A$6:$A$9,RABAT!C$6:C$9),"---")</f>
        <v>0</v>
      </c>
      <c r="G240" s="41" t="s">
        <v>4664</v>
      </c>
      <c r="H240" s="126" t="s">
        <v>2599</v>
      </c>
      <c r="I240" s="44" t="s">
        <v>3313</v>
      </c>
      <c r="J240" s="45" t="s">
        <v>2584</v>
      </c>
      <c r="K240" s="44" t="s">
        <v>2364</v>
      </c>
    </row>
    <row r="241" spans="1:11">
      <c r="A241" s="3">
        <v>405</v>
      </c>
      <c r="B241" s="47" t="s">
        <v>202</v>
      </c>
      <c r="C241" s="44" t="s">
        <v>3311</v>
      </c>
      <c r="D241" s="42" t="s">
        <v>4698</v>
      </c>
      <c r="E241" s="98" t="s">
        <v>4664</v>
      </c>
      <c r="F241" s="177">
        <f>IF(LOOKUP($J241,RABAT!$A$6:$A$9,RABAT!$A$6:$A$9)=$J241,LOOKUP($J241,RABAT!$A$6:$A$9,RABAT!C$6:C$9),"---")</f>
        <v>0</v>
      </c>
      <c r="G241" s="41" t="s">
        <v>4664</v>
      </c>
      <c r="H241" s="126" t="s">
        <v>2602</v>
      </c>
      <c r="I241" s="44" t="s">
        <v>3313</v>
      </c>
      <c r="J241" s="45" t="s">
        <v>2584</v>
      </c>
      <c r="K241" s="44" t="s">
        <v>2364</v>
      </c>
    </row>
    <row r="242" spans="1:11">
      <c r="A242" s="3">
        <v>406</v>
      </c>
      <c r="B242" s="47" t="s">
        <v>203</v>
      </c>
      <c r="C242" s="44" t="s">
        <v>3312</v>
      </c>
      <c r="D242" s="42" t="s">
        <v>4698</v>
      </c>
      <c r="E242" s="98" t="s">
        <v>4664</v>
      </c>
      <c r="F242" s="177">
        <f>IF(LOOKUP($J242,RABAT!$A$6:$A$9,RABAT!$A$6:$A$9)=$J242,LOOKUP($J242,RABAT!$A$6:$A$9,RABAT!C$6:C$9),"---")</f>
        <v>0</v>
      </c>
      <c r="G242" s="41" t="s">
        <v>4664</v>
      </c>
      <c r="H242" s="141" t="s">
        <v>2605</v>
      </c>
      <c r="I242" s="55" t="s">
        <v>3313</v>
      </c>
      <c r="J242" s="45" t="s">
        <v>2584</v>
      </c>
      <c r="K242" s="44" t="s">
        <v>2364</v>
      </c>
    </row>
    <row r="243" spans="1:11">
      <c r="B243" s="47" t="s">
        <v>4625</v>
      </c>
      <c r="C243" s="44" t="s">
        <v>4628</v>
      </c>
      <c r="D243" s="42" t="s">
        <v>4698</v>
      </c>
      <c r="E243" s="94" t="s">
        <v>4664</v>
      </c>
      <c r="F243" s="177">
        <f>IF(LOOKUP($J243,RABAT!$A$6:$A$9,RABAT!$A$6:$A$9)=$J243,LOOKUP($J243,RABAT!$A$6:$A$9,RABAT!C$6:C$9),"---")</f>
        <v>0</v>
      </c>
      <c r="G243" s="46" t="s">
        <v>4664</v>
      </c>
      <c r="H243" s="66" t="s">
        <v>4641</v>
      </c>
      <c r="I243" s="55" t="s">
        <v>3313</v>
      </c>
      <c r="J243" s="45" t="s">
        <v>2584</v>
      </c>
      <c r="K243" s="44" t="s">
        <v>2364</v>
      </c>
    </row>
    <row r="244" spans="1:11">
      <c r="B244" s="47" t="s">
        <v>4626</v>
      </c>
      <c r="C244" s="44" t="s">
        <v>4629</v>
      </c>
      <c r="D244" s="42" t="s">
        <v>4698</v>
      </c>
      <c r="E244" s="94" t="s">
        <v>4664</v>
      </c>
      <c r="F244" s="177">
        <f>IF(LOOKUP($J244,RABAT!$A$6:$A$9,RABAT!$A$6:$A$9)=$J244,LOOKUP($J244,RABAT!$A$6:$A$9,RABAT!C$6:C$9),"---")</f>
        <v>0</v>
      </c>
      <c r="G244" s="46" t="s">
        <v>4664</v>
      </c>
      <c r="H244" s="66" t="s">
        <v>4642</v>
      </c>
      <c r="I244" s="55" t="s">
        <v>3313</v>
      </c>
      <c r="J244" s="45" t="s">
        <v>2584</v>
      </c>
      <c r="K244" s="44" t="s">
        <v>2364</v>
      </c>
    </row>
    <row r="245" spans="1:11">
      <c r="B245" s="47" t="s">
        <v>4627</v>
      </c>
      <c r="C245" s="44" t="s">
        <v>4630</v>
      </c>
      <c r="D245" s="42" t="s">
        <v>4698</v>
      </c>
      <c r="E245" s="94" t="s">
        <v>4664</v>
      </c>
      <c r="F245" s="177">
        <f>IF(LOOKUP($J245,RABAT!$A$6:$A$9,RABAT!$A$6:$A$9)=$J245,LOOKUP($J245,RABAT!$A$6:$A$9,RABAT!C$6:C$9),"---")</f>
        <v>0</v>
      </c>
      <c r="G245" s="46" t="s">
        <v>4664</v>
      </c>
      <c r="H245" s="66" t="s">
        <v>4643</v>
      </c>
      <c r="I245" s="55" t="s">
        <v>3313</v>
      </c>
      <c r="J245" s="45" t="s">
        <v>2584</v>
      </c>
      <c r="K245" s="44" t="s">
        <v>2364</v>
      </c>
    </row>
  </sheetData>
  <autoFilter ref="A1:K245"/>
  <phoneticPr fontId="3" type="noConversion"/>
  <printOptions gridLines="1"/>
  <pageMargins left="0.23622047244094491" right="0.23622047244094491" top="0.35433070866141736" bottom="0.35433070866141736" header="0.11811023622047245" footer="0.11811023622047245"/>
  <pageSetup paperSize="9" scale="85" fitToHeight="0" orientation="landscape" r:id="rId1"/>
  <headerFooter alignWithMargins="0">
    <oddFooter>&amp;LTITAN-METALPLAST s.r.o.&amp;Cwww.titan-metalplast.cz&amp;RCeník 2020</oddFooter>
  </headerFooter>
  <rowBreaks count="6" manualBreakCount="6">
    <brk id="41" min="1" max="6" man="1"/>
    <brk id="79" min="1" max="6" man="1"/>
    <brk id="117" min="1" max="6" man="1"/>
    <brk id="148" min="1" max="6" man="1"/>
    <brk id="186" min="1" max="6" man="1"/>
    <brk id="224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S430"/>
  <sheetViews>
    <sheetView view="pageBreakPreview" topLeftCell="B1" zoomScaleNormal="100" zoomScaleSheetLayoutView="100" workbookViewId="0">
      <pane xSplit="4" ySplit="1" topLeftCell="F2" activePane="bottomRight" state="frozen"/>
      <selection activeCell="A16" sqref="A16:G16"/>
      <selection pane="topRight" activeCell="A16" sqref="A16:G16"/>
      <selection pane="bottomLeft" activeCell="A16" sqref="A16:G16"/>
      <selection pane="bottomRight" activeCell="F2" sqref="F2"/>
    </sheetView>
  </sheetViews>
  <sheetFormatPr defaultRowHeight="12.75"/>
  <cols>
    <col min="1" max="1" width="0" style="3" hidden="1" customWidth="1"/>
    <col min="2" max="2" width="15.28515625" style="3" bestFit="1" customWidth="1"/>
    <col min="3" max="3" width="60.5703125" style="3" customWidth="1"/>
    <col min="4" max="4" width="6" style="3" bestFit="1" customWidth="1"/>
    <col min="5" max="5" width="14.7109375" style="101" bestFit="1" customWidth="1"/>
    <col min="6" max="6" width="14.7109375" style="72" customWidth="1"/>
    <col min="7" max="7" width="19.28515625" style="3" bestFit="1" customWidth="1"/>
    <col min="8" max="8" width="11.42578125" style="3" bestFit="1" customWidth="1"/>
    <col min="9" max="9" width="10.42578125" style="3" bestFit="1" customWidth="1"/>
    <col min="10" max="10" width="14" style="3" bestFit="1" customWidth="1"/>
    <col min="11" max="11" width="5.85546875" style="3" bestFit="1" customWidth="1"/>
    <col min="12" max="17" width="9.140625" style="3"/>
    <col min="18" max="18" width="14.7109375" style="101" bestFit="1" customWidth="1"/>
    <col min="19" max="16384" width="9.140625" style="3"/>
  </cols>
  <sheetData>
    <row r="1" spans="1:19">
      <c r="A1" s="7" t="s">
        <v>4687</v>
      </c>
      <c r="B1" s="44" t="s">
        <v>4678</v>
      </c>
      <c r="C1" s="44" t="s">
        <v>4679</v>
      </c>
      <c r="D1" s="47" t="s">
        <v>4696</v>
      </c>
      <c r="E1" s="148" t="s">
        <v>4683</v>
      </c>
      <c r="F1" s="185" t="s">
        <v>4684</v>
      </c>
      <c r="G1" s="149" t="s">
        <v>4685</v>
      </c>
      <c r="H1" s="4" t="s">
        <v>4680</v>
      </c>
      <c r="I1" s="4" t="s">
        <v>4681</v>
      </c>
      <c r="J1" s="4" t="s">
        <v>4682</v>
      </c>
      <c r="K1" s="4" t="s">
        <v>2363</v>
      </c>
      <c r="L1" s="92"/>
      <c r="M1" s="92"/>
      <c r="N1" s="92"/>
      <c r="R1" s="148"/>
    </row>
    <row r="2" spans="1:19" customFormat="1">
      <c r="A2" s="3">
        <v>1</v>
      </c>
      <c r="B2" s="136" t="s">
        <v>4678</v>
      </c>
      <c r="C2" s="130" t="s">
        <v>204</v>
      </c>
      <c r="D2" s="137" t="s">
        <v>4696</v>
      </c>
      <c r="E2" s="142" t="s">
        <v>4683</v>
      </c>
      <c r="F2" s="154" t="s">
        <v>4684</v>
      </c>
      <c r="G2" s="143" t="s">
        <v>4685</v>
      </c>
      <c r="H2" s="4" t="s">
        <v>4680</v>
      </c>
      <c r="I2" s="4" t="s">
        <v>4681</v>
      </c>
      <c r="J2" s="4" t="s">
        <v>4682</v>
      </c>
      <c r="K2" s="4" t="s">
        <v>2363</v>
      </c>
      <c r="L2" s="3"/>
      <c r="M2" s="3"/>
      <c r="N2" s="3"/>
      <c r="R2" s="142"/>
    </row>
    <row r="3" spans="1:19">
      <c r="A3" s="7">
        <v>2</v>
      </c>
      <c r="B3" s="44" t="s">
        <v>2945</v>
      </c>
      <c r="C3" s="44" t="s">
        <v>2946</v>
      </c>
      <c r="D3" s="42" t="s">
        <v>4697</v>
      </c>
      <c r="E3" s="116">
        <v>27</v>
      </c>
      <c r="F3" s="177">
        <f>IF(LOOKUP($J3,RABAT!$A$6:$A$9,RABAT!$A$6:$A$9)=$J3,LOOKUP($J3,RABAT!$A$6:$A$9,RABAT!C$6:C$9),"---")</f>
        <v>0</v>
      </c>
      <c r="G3" s="46">
        <f>CEILING(E3-(E3*F3),0.1)</f>
        <v>27</v>
      </c>
      <c r="H3" s="144" t="s">
        <v>2397</v>
      </c>
      <c r="I3" s="60" t="s">
        <v>2370</v>
      </c>
      <c r="J3" s="61" t="s">
        <v>2365</v>
      </c>
      <c r="K3" s="60" t="s">
        <v>2364</v>
      </c>
      <c r="L3" s="7"/>
      <c r="M3" s="7"/>
      <c r="N3" s="7"/>
      <c r="R3" s="116"/>
      <c r="S3" s="162"/>
    </row>
    <row r="4" spans="1:19">
      <c r="A4" s="3">
        <v>3</v>
      </c>
      <c r="B4" s="44" t="s">
        <v>2947</v>
      </c>
      <c r="C4" s="44" t="s">
        <v>2948</v>
      </c>
      <c r="D4" s="42" t="s">
        <v>4697</v>
      </c>
      <c r="E4" s="116">
        <v>28</v>
      </c>
      <c r="F4" s="177">
        <f>IF(LOOKUP($J4,RABAT!$A$6:$A$9,RABAT!$A$6:$A$9)=$J4,LOOKUP($J4,RABAT!$A$6:$A$9,RABAT!C$6:C$9),"---")</f>
        <v>0</v>
      </c>
      <c r="G4" s="46">
        <f t="shared" ref="G4:G32" si="0">CEILING(E4-(E4*F4),0.1)</f>
        <v>28</v>
      </c>
      <c r="H4" s="126" t="s">
        <v>2429</v>
      </c>
      <c r="I4" s="44" t="s">
        <v>2370</v>
      </c>
      <c r="J4" s="45" t="s">
        <v>2365</v>
      </c>
      <c r="K4" s="44" t="s">
        <v>2364</v>
      </c>
      <c r="L4" s="7"/>
      <c r="M4" s="7"/>
      <c r="N4" s="7"/>
      <c r="R4" s="116"/>
      <c r="S4" s="162"/>
    </row>
    <row r="5" spans="1:19">
      <c r="A5" s="3">
        <v>4</v>
      </c>
      <c r="B5" s="44" t="s">
        <v>2949</v>
      </c>
      <c r="C5" s="44" t="s">
        <v>2950</v>
      </c>
      <c r="D5" s="42" t="s">
        <v>4698</v>
      </c>
      <c r="E5" s="116">
        <v>30</v>
      </c>
      <c r="F5" s="177">
        <f>IF(LOOKUP($J5,RABAT!$A$6:$A$9,RABAT!$A$6:$A$9)=$J5,LOOKUP($J5,RABAT!$A$6:$A$9,RABAT!C$6:C$9),"---")</f>
        <v>0</v>
      </c>
      <c r="G5" s="46">
        <f t="shared" si="0"/>
        <v>30</v>
      </c>
      <c r="H5" s="126" t="s">
        <v>2951</v>
      </c>
      <c r="I5" s="44" t="s">
        <v>2370</v>
      </c>
      <c r="J5" s="45" t="s">
        <v>2365</v>
      </c>
      <c r="K5" s="44" t="s">
        <v>2364</v>
      </c>
      <c r="L5" s="7"/>
      <c r="M5" s="7"/>
      <c r="N5" s="7"/>
      <c r="R5" s="116"/>
      <c r="S5" s="162"/>
    </row>
    <row r="6" spans="1:19">
      <c r="A6" s="3">
        <v>5</v>
      </c>
      <c r="B6" s="44" t="s">
        <v>2952</v>
      </c>
      <c r="C6" s="44" t="s">
        <v>2953</v>
      </c>
      <c r="D6" s="42" t="s">
        <v>4697</v>
      </c>
      <c r="E6" s="116">
        <v>30</v>
      </c>
      <c r="F6" s="177">
        <f>IF(LOOKUP($J6,RABAT!$A$6:$A$9,RABAT!$A$6:$A$9)=$J6,LOOKUP($J6,RABAT!$A$6:$A$9,RABAT!C$6:C$9),"---")</f>
        <v>0</v>
      </c>
      <c r="G6" s="46">
        <f t="shared" si="0"/>
        <v>30</v>
      </c>
      <c r="H6" s="126" t="s">
        <v>2432</v>
      </c>
      <c r="I6" s="44" t="s">
        <v>2370</v>
      </c>
      <c r="J6" s="45" t="s">
        <v>2365</v>
      </c>
      <c r="K6" s="44" t="s">
        <v>2364</v>
      </c>
      <c r="L6" s="7"/>
      <c r="M6" s="7"/>
      <c r="N6" s="7"/>
      <c r="R6" s="116"/>
      <c r="S6" s="162"/>
    </row>
    <row r="7" spans="1:19">
      <c r="A7" s="7">
        <v>6</v>
      </c>
      <c r="B7" s="44" t="s">
        <v>2954</v>
      </c>
      <c r="C7" s="44" t="s">
        <v>2955</v>
      </c>
      <c r="D7" s="42" t="s">
        <v>4697</v>
      </c>
      <c r="E7" s="116">
        <v>30</v>
      </c>
      <c r="F7" s="177">
        <f>IF(LOOKUP($J7,RABAT!$A$6:$A$9,RABAT!$A$6:$A$9)=$J7,LOOKUP($J7,RABAT!$A$6:$A$9,RABAT!C$6:C$9),"---")</f>
        <v>0</v>
      </c>
      <c r="G7" s="46">
        <f t="shared" si="0"/>
        <v>30</v>
      </c>
      <c r="H7" s="126" t="s">
        <v>2400</v>
      </c>
      <c r="I7" s="44" t="s">
        <v>2370</v>
      </c>
      <c r="J7" s="45" t="s">
        <v>2365</v>
      </c>
      <c r="K7" s="44" t="s">
        <v>2364</v>
      </c>
      <c r="L7" s="7"/>
      <c r="M7" s="7"/>
      <c r="N7" s="7"/>
      <c r="R7" s="116"/>
      <c r="S7" s="162"/>
    </row>
    <row r="8" spans="1:19">
      <c r="A8" s="3">
        <v>7</v>
      </c>
      <c r="B8" s="44" t="s">
        <v>2956</v>
      </c>
      <c r="C8" s="44" t="s">
        <v>2957</v>
      </c>
      <c r="D8" s="42" t="s">
        <v>4697</v>
      </c>
      <c r="E8" s="116">
        <v>30</v>
      </c>
      <c r="F8" s="177">
        <f>IF(LOOKUP($J8,RABAT!$A$6:$A$9,RABAT!$A$6:$A$9)=$J8,LOOKUP($J8,RABAT!$A$6:$A$9,RABAT!C$6:C$9),"---")</f>
        <v>0</v>
      </c>
      <c r="G8" s="46">
        <f t="shared" si="0"/>
        <v>30</v>
      </c>
      <c r="H8" s="126" t="s">
        <v>51</v>
      </c>
      <c r="I8" s="44" t="s">
        <v>2370</v>
      </c>
      <c r="J8" s="45" t="s">
        <v>2365</v>
      </c>
      <c r="K8" s="44" t="s">
        <v>2364</v>
      </c>
      <c r="L8" s="7"/>
      <c r="M8" s="7"/>
      <c r="N8" s="7"/>
      <c r="R8" s="116"/>
      <c r="S8" s="162"/>
    </row>
    <row r="9" spans="1:19">
      <c r="A9" s="3">
        <v>8</v>
      </c>
      <c r="B9" s="44" t="s">
        <v>2958</v>
      </c>
      <c r="C9" s="44" t="s">
        <v>2959</v>
      </c>
      <c r="D9" s="42" t="s">
        <v>4697</v>
      </c>
      <c r="E9" s="116">
        <v>36</v>
      </c>
      <c r="F9" s="177">
        <f>IF(LOOKUP($J9,RABAT!$A$6:$A$9,RABAT!$A$6:$A$9)=$J9,LOOKUP($J9,RABAT!$A$6:$A$9,RABAT!C$6:C$9),"---")</f>
        <v>0</v>
      </c>
      <c r="G9" s="46">
        <f t="shared" si="0"/>
        <v>36</v>
      </c>
      <c r="H9" s="126" t="s">
        <v>2728</v>
      </c>
      <c r="I9" s="44" t="s">
        <v>2370</v>
      </c>
      <c r="J9" s="45" t="s">
        <v>2365</v>
      </c>
      <c r="K9" s="44" t="s">
        <v>2364</v>
      </c>
      <c r="L9" s="7"/>
      <c r="M9" s="7"/>
      <c r="N9" s="7"/>
      <c r="R9" s="116"/>
      <c r="S9" s="162"/>
    </row>
    <row r="10" spans="1:19">
      <c r="A10" s="3">
        <v>9</v>
      </c>
      <c r="B10" s="44" t="s">
        <v>2960</v>
      </c>
      <c r="C10" s="44" t="s">
        <v>2961</v>
      </c>
      <c r="D10" s="42" t="s">
        <v>4698</v>
      </c>
      <c r="E10" s="116">
        <v>36</v>
      </c>
      <c r="F10" s="177">
        <f>IF(LOOKUP($J10,RABAT!$A$6:$A$9,RABAT!$A$6:$A$9)=$J10,LOOKUP($J10,RABAT!$A$6:$A$9,RABAT!C$6:C$9),"---")</f>
        <v>0</v>
      </c>
      <c r="G10" s="46">
        <f t="shared" si="0"/>
        <v>36</v>
      </c>
      <c r="H10" s="126" t="s">
        <v>2403</v>
      </c>
      <c r="I10" s="44" t="s">
        <v>2370</v>
      </c>
      <c r="J10" s="45" t="s">
        <v>2365</v>
      </c>
      <c r="K10" s="44" t="s">
        <v>2364</v>
      </c>
      <c r="L10" s="7"/>
      <c r="M10" s="7"/>
      <c r="N10" s="7"/>
      <c r="R10" s="116"/>
      <c r="S10" s="162"/>
    </row>
    <row r="11" spans="1:19">
      <c r="A11" s="7">
        <v>10</v>
      </c>
      <c r="B11" s="44" t="s">
        <v>2962</v>
      </c>
      <c r="C11" s="44" t="s">
        <v>2963</v>
      </c>
      <c r="D11" s="42" t="s">
        <v>4698</v>
      </c>
      <c r="E11" s="116">
        <v>46</v>
      </c>
      <c r="F11" s="177">
        <f>IF(LOOKUP($J11,RABAT!$A$6:$A$9,RABAT!$A$6:$A$9)=$J11,LOOKUP($J11,RABAT!$A$6:$A$9,RABAT!C$6:C$9),"---")</f>
        <v>0</v>
      </c>
      <c r="G11" s="46">
        <f t="shared" si="0"/>
        <v>46</v>
      </c>
      <c r="H11" s="126" t="s">
        <v>2733</v>
      </c>
      <c r="I11" s="44" t="s">
        <v>2370</v>
      </c>
      <c r="J11" s="45" t="s">
        <v>2365</v>
      </c>
      <c r="K11" s="44" t="s">
        <v>2364</v>
      </c>
      <c r="L11" s="7"/>
      <c r="M11" s="7"/>
      <c r="N11" s="7"/>
      <c r="R11" s="116"/>
      <c r="S11" s="162"/>
    </row>
    <row r="12" spans="1:19">
      <c r="A12" s="3">
        <v>11</v>
      </c>
      <c r="B12" s="44" t="s">
        <v>2964</v>
      </c>
      <c r="C12" s="44" t="s">
        <v>2965</v>
      </c>
      <c r="D12" s="42" t="s">
        <v>4697</v>
      </c>
      <c r="E12" s="116">
        <v>46</v>
      </c>
      <c r="F12" s="177">
        <f>IF(LOOKUP($J12,RABAT!$A$6:$A$9,RABAT!$A$6:$A$9)=$J12,LOOKUP($J12,RABAT!$A$6:$A$9,RABAT!C$6:C$9),"---")</f>
        <v>0</v>
      </c>
      <c r="G12" s="46">
        <f t="shared" si="0"/>
        <v>46</v>
      </c>
      <c r="H12" s="126" t="s">
        <v>2966</v>
      </c>
      <c r="I12" s="44" t="s">
        <v>2370</v>
      </c>
      <c r="J12" s="45" t="s">
        <v>2365</v>
      </c>
      <c r="K12" s="44" t="s">
        <v>2364</v>
      </c>
      <c r="L12" s="7"/>
      <c r="M12" s="7"/>
      <c r="N12" s="7"/>
      <c r="R12" s="116"/>
      <c r="S12" s="162"/>
    </row>
    <row r="13" spans="1:19">
      <c r="A13" s="3">
        <v>12</v>
      </c>
      <c r="B13" s="44" t="s">
        <v>2967</v>
      </c>
      <c r="C13" s="44" t="s">
        <v>2968</v>
      </c>
      <c r="D13" s="42" t="s">
        <v>4697</v>
      </c>
      <c r="E13" s="116">
        <v>71</v>
      </c>
      <c r="F13" s="177">
        <f>IF(LOOKUP($J13,RABAT!$A$6:$A$9,RABAT!$A$6:$A$9)=$J13,LOOKUP($J13,RABAT!$A$6:$A$9,RABAT!C$6:C$9),"---")</f>
        <v>0</v>
      </c>
      <c r="G13" s="46">
        <f t="shared" si="0"/>
        <v>71</v>
      </c>
      <c r="H13" s="126" t="s">
        <v>2739</v>
      </c>
      <c r="I13" s="44" t="s">
        <v>2370</v>
      </c>
      <c r="J13" s="45" t="s">
        <v>2365</v>
      </c>
      <c r="K13" s="44" t="s">
        <v>2364</v>
      </c>
      <c r="L13" s="7"/>
      <c r="M13" s="7"/>
      <c r="N13" s="7"/>
      <c r="R13" s="116"/>
      <c r="S13" s="162"/>
    </row>
    <row r="14" spans="1:19">
      <c r="A14" s="3">
        <v>13</v>
      </c>
      <c r="B14" s="44" t="s">
        <v>2969</v>
      </c>
      <c r="C14" s="44" t="s">
        <v>2970</v>
      </c>
      <c r="D14" s="42" t="s">
        <v>4697</v>
      </c>
      <c r="E14" s="116">
        <v>71</v>
      </c>
      <c r="F14" s="177">
        <f>IF(LOOKUP($J14,RABAT!$A$6:$A$9,RABAT!$A$6:$A$9)=$J14,LOOKUP($J14,RABAT!$A$6:$A$9,RABAT!C$6:C$9),"---")</f>
        <v>0</v>
      </c>
      <c r="G14" s="46">
        <f t="shared" si="0"/>
        <v>71</v>
      </c>
      <c r="H14" s="126" t="s">
        <v>2406</v>
      </c>
      <c r="I14" s="44" t="s">
        <v>2370</v>
      </c>
      <c r="J14" s="45" t="s">
        <v>2365</v>
      </c>
      <c r="K14" s="44" t="s">
        <v>2364</v>
      </c>
      <c r="L14" s="7"/>
      <c r="M14" s="7"/>
      <c r="N14" s="7"/>
      <c r="R14" s="116"/>
      <c r="S14" s="162"/>
    </row>
    <row r="15" spans="1:19">
      <c r="A15" s="7">
        <v>14</v>
      </c>
      <c r="B15" s="44" t="s">
        <v>2971</v>
      </c>
      <c r="C15" s="44" t="s">
        <v>2972</v>
      </c>
      <c r="D15" s="42" t="s">
        <v>4697</v>
      </c>
      <c r="E15" s="116">
        <v>76</v>
      </c>
      <c r="F15" s="177">
        <f>IF(LOOKUP($J15,RABAT!$A$6:$A$9,RABAT!$A$6:$A$9)=$J15,LOOKUP($J15,RABAT!$A$6:$A$9,RABAT!C$6:C$9),"---")</f>
        <v>0</v>
      </c>
      <c r="G15" s="46">
        <f t="shared" si="0"/>
        <v>76</v>
      </c>
      <c r="H15" s="126" t="s">
        <v>2744</v>
      </c>
      <c r="I15" s="44" t="s">
        <v>2370</v>
      </c>
      <c r="J15" s="45" t="s">
        <v>2365</v>
      </c>
      <c r="K15" s="44" t="s">
        <v>2364</v>
      </c>
      <c r="L15" s="7"/>
      <c r="M15" s="7"/>
      <c r="N15" s="7"/>
      <c r="R15" s="116"/>
      <c r="S15" s="162"/>
    </row>
    <row r="16" spans="1:19">
      <c r="A16" s="3">
        <v>15</v>
      </c>
      <c r="B16" s="44" t="s">
        <v>2973</v>
      </c>
      <c r="C16" s="44" t="s">
        <v>2974</v>
      </c>
      <c r="D16" s="42" t="s">
        <v>4698</v>
      </c>
      <c r="E16" s="116">
        <v>80</v>
      </c>
      <c r="F16" s="177">
        <f>IF(LOOKUP($J16,RABAT!$A$6:$A$9,RABAT!$A$6:$A$9)=$J16,LOOKUP($J16,RABAT!$A$6:$A$9,RABAT!C$6:C$9),"---")</f>
        <v>0</v>
      </c>
      <c r="G16" s="46">
        <f t="shared" si="0"/>
        <v>80</v>
      </c>
      <c r="H16" s="126" t="s">
        <v>2975</v>
      </c>
      <c r="I16" s="44" t="s">
        <v>2370</v>
      </c>
      <c r="J16" s="45" t="s">
        <v>2365</v>
      </c>
      <c r="K16" s="44" t="s">
        <v>2364</v>
      </c>
      <c r="L16" s="7"/>
      <c r="M16" s="7"/>
      <c r="N16" s="7"/>
      <c r="R16" s="116"/>
      <c r="S16" s="162"/>
    </row>
    <row r="17" spans="1:19">
      <c r="A17" s="3">
        <v>16</v>
      </c>
      <c r="B17" s="44" t="s">
        <v>2976</v>
      </c>
      <c r="C17" s="44" t="s">
        <v>2977</v>
      </c>
      <c r="D17" s="42" t="s">
        <v>4698</v>
      </c>
      <c r="E17" s="116">
        <v>98</v>
      </c>
      <c r="F17" s="177">
        <f>IF(LOOKUP($J17,RABAT!$A$6:$A$9,RABAT!$A$6:$A$9)=$J17,LOOKUP($J17,RABAT!$A$6:$A$9,RABAT!C$6:C$9),"---")</f>
        <v>0</v>
      </c>
      <c r="G17" s="46">
        <f t="shared" si="0"/>
        <v>98</v>
      </c>
      <c r="H17" s="126" t="s">
        <v>2747</v>
      </c>
      <c r="I17" s="44" t="s">
        <v>2370</v>
      </c>
      <c r="J17" s="45" t="s">
        <v>2365</v>
      </c>
      <c r="K17" s="44" t="s">
        <v>2364</v>
      </c>
      <c r="L17" s="7"/>
      <c r="M17" s="7"/>
      <c r="N17" s="7"/>
      <c r="R17" s="116"/>
      <c r="S17" s="162"/>
    </row>
    <row r="18" spans="1:19">
      <c r="A18" s="3">
        <v>17</v>
      </c>
      <c r="B18" s="44" t="s">
        <v>2978</v>
      </c>
      <c r="C18" s="44" t="s">
        <v>2979</v>
      </c>
      <c r="D18" s="42" t="s">
        <v>4698</v>
      </c>
      <c r="E18" s="116">
        <v>98</v>
      </c>
      <c r="F18" s="177">
        <f>IF(LOOKUP($J18,RABAT!$A$6:$A$9,RABAT!$A$6:$A$9)=$J18,LOOKUP($J18,RABAT!$A$6:$A$9,RABAT!C$6:C$9),"---")</f>
        <v>0</v>
      </c>
      <c r="G18" s="46">
        <f t="shared" si="0"/>
        <v>98</v>
      </c>
      <c r="H18" s="126" t="s">
        <v>2750</v>
      </c>
      <c r="I18" s="44" t="s">
        <v>2370</v>
      </c>
      <c r="J18" s="45" t="s">
        <v>2365</v>
      </c>
      <c r="K18" s="44" t="s">
        <v>2364</v>
      </c>
      <c r="L18" s="7"/>
      <c r="M18" s="7"/>
      <c r="N18" s="7"/>
      <c r="R18" s="116"/>
      <c r="S18" s="162"/>
    </row>
    <row r="19" spans="1:19">
      <c r="A19" s="7">
        <v>18</v>
      </c>
      <c r="B19" s="44" t="s">
        <v>2980</v>
      </c>
      <c r="C19" s="44" t="s">
        <v>2981</v>
      </c>
      <c r="D19" s="42" t="s">
        <v>4697</v>
      </c>
      <c r="E19" s="116">
        <v>95</v>
      </c>
      <c r="F19" s="177">
        <f>IF(LOOKUP($J19,RABAT!$A$6:$A$9,RABAT!$A$6:$A$9)=$J19,LOOKUP($J19,RABAT!$A$6:$A$9,RABAT!C$6:C$9),"---")</f>
        <v>0</v>
      </c>
      <c r="G19" s="46">
        <f t="shared" si="0"/>
        <v>95</v>
      </c>
      <c r="H19" s="126" t="s">
        <v>2409</v>
      </c>
      <c r="I19" s="44" t="s">
        <v>2370</v>
      </c>
      <c r="J19" s="45" t="s">
        <v>2365</v>
      </c>
      <c r="K19" s="44" t="s">
        <v>2364</v>
      </c>
      <c r="L19" s="7"/>
      <c r="M19" s="7"/>
      <c r="N19" s="7"/>
      <c r="R19" s="116"/>
      <c r="S19" s="162"/>
    </row>
    <row r="20" spans="1:19">
      <c r="A20" s="3">
        <v>19</v>
      </c>
      <c r="B20" s="44" t="s">
        <v>2982</v>
      </c>
      <c r="C20" s="44" t="s">
        <v>2983</v>
      </c>
      <c r="D20" s="42" t="s">
        <v>4697</v>
      </c>
      <c r="E20" s="116">
        <v>98</v>
      </c>
      <c r="F20" s="177">
        <f>IF(LOOKUP($J20,RABAT!$A$6:$A$9,RABAT!$A$6:$A$9)=$J20,LOOKUP($J20,RABAT!$A$6:$A$9,RABAT!C$6:C$9),"---")</f>
        <v>0</v>
      </c>
      <c r="G20" s="46">
        <f t="shared" si="0"/>
        <v>98</v>
      </c>
      <c r="H20" s="126" t="s">
        <v>2755</v>
      </c>
      <c r="I20" s="44" t="s">
        <v>2370</v>
      </c>
      <c r="J20" s="45" t="s">
        <v>2365</v>
      </c>
      <c r="K20" s="44" t="s">
        <v>2364</v>
      </c>
      <c r="L20" s="7"/>
      <c r="M20" s="7"/>
      <c r="N20" s="7"/>
      <c r="R20" s="116"/>
      <c r="S20" s="162"/>
    </row>
    <row r="21" spans="1:19">
      <c r="A21" s="3">
        <v>20</v>
      </c>
      <c r="B21" s="44" t="s">
        <v>2984</v>
      </c>
      <c r="C21" s="44" t="s">
        <v>2985</v>
      </c>
      <c r="D21" s="42" t="s">
        <v>4697</v>
      </c>
      <c r="E21" s="116">
        <v>138</v>
      </c>
      <c r="F21" s="177">
        <f>IF(LOOKUP($J21,RABAT!$A$6:$A$9,RABAT!$A$6:$A$9)=$J21,LOOKUP($J21,RABAT!$A$6:$A$9,RABAT!C$6:C$9),"---")</f>
        <v>0</v>
      </c>
      <c r="G21" s="46">
        <f t="shared" si="0"/>
        <v>138</v>
      </c>
      <c r="H21" s="126" t="s">
        <v>2761</v>
      </c>
      <c r="I21" s="44" t="s">
        <v>2370</v>
      </c>
      <c r="J21" s="45" t="s">
        <v>2365</v>
      </c>
      <c r="K21" s="44" t="s">
        <v>2364</v>
      </c>
      <c r="L21" s="7"/>
      <c r="M21" s="7"/>
      <c r="N21" s="7"/>
      <c r="R21" s="116"/>
      <c r="S21" s="162"/>
    </row>
    <row r="22" spans="1:19">
      <c r="A22" s="3">
        <v>21</v>
      </c>
      <c r="B22" s="44" t="s">
        <v>2986</v>
      </c>
      <c r="C22" s="44" t="s">
        <v>2987</v>
      </c>
      <c r="D22" s="42" t="s">
        <v>4697</v>
      </c>
      <c r="E22" s="116">
        <v>130</v>
      </c>
      <c r="F22" s="177">
        <f>IF(LOOKUP($J22,RABAT!$A$6:$A$9,RABAT!$A$6:$A$9)=$J22,LOOKUP($J22,RABAT!$A$6:$A$9,RABAT!C$6:C$9),"---")</f>
        <v>0</v>
      </c>
      <c r="G22" s="46">
        <f t="shared" si="0"/>
        <v>130</v>
      </c>
      <c r="H22" s="126" t="s">
        <v>2412</v>
      </c>
      <c r="I22" s="44" t="s">
        <v>2370</v>
      </c>
      <c r="J22" s="45" t="s">
        <v>2365</v>
      </c>
      <c r="K22" s="44" t="s">
        <v>2364</v>
      </c>
      <c r="L22" s="7"/>
      <c r="M22" s="7"/>
      <c r="N22" s="7"/>
      <c r="R22" s="116"/>
      <c r="S22" s="162"/>
    </row>
    <row r="23" spans="1:19">
      <c r="A23" s="7">
        <v>22</v>
      </c>
      <c r="B23" s="44" t="s">
        <v>2988</v>
      </c>
      <c r="C23" s="44" t="s">
        <v>2989</v>
      </c>
      <c r="D23" s="42" t="s">
        <v>4697</v>
      </c>
      <c r="E23" s="116">
        <v>138</v>
      </c>
      <c r="F23" s="177">
        <f>IF(LOOKUP($J23,RABAT!$A$6:$A$9,RABAT!$A$6:$A$9)=$J23,LOOKUP($J23,RABAT!$A$6:$A$9,RABAT!C$6:C$9),"---")</f>
        <v>0</v>
      </c>
      <c r="G23" s="46">
        <f t="shared" si="0"/>
        <v>138</v>
      </c>
      <c r="H23" s="126" t="s">
        <v>99</v>
      </c>
      <c r="I23" s="44" t="s">
        <v>2370</v>
      </c>
      <c r="J23" s="45" t="s">
        <v>2365</v>
      </c>
      <c r="K23" s="44" t="s">
        <v>2364</v>
      </c>
      <c r="L23" s="7"/>
      <c r="M23" s="7"/>
      <c r="N23" s="7"/>
      <c r="R23" s="116"/>
      <c r="S23" s="162"/>
    </row>
    <row r="24" spans="1:19">
      <c r="A24" s="3">
        <v>23</v>
      </c>
      <c r="B24" s="44" t="s">
        <v>2990</v>
      </c>
      <c r="C24" s="44" t="s">
        <v>2991</v>
      </c>
      <c r="D24" s="42" t="s">
        <v>4697</v>
      </c>
      <c r="E24" s="116">
        <v>247</v>
      </c>
      <c r="F24" s="177">
        <f>IF(LOOKUP($J24,RABAT!$A$6:$A$9,RABAT!$A$6:$A$9)=$J24,LOOKUP($J24,RABAT!$A$6:$A$9,RABAT!C$6:C$9),"---")</f>
        <v>0</v>
      </c>
      <c r="G24" s="46">
        <f t="shared" si="0"/>
        <v>247</v>
      </c>
      <c r="H24" s="126" t="s">
        <v>2766</v>
      </c>
      <c r="I24" s="44" t="s">
        <v>2370</v>
      </c>
      <c r="J24" s="45" t="s">
        <v>2365</v>
      </c>
      <c r="K24" s="44" t="s">
        <v>2364</v>
      </c>
      <c r="L24" s="7"/>
      <c r="M24" s="7"/>
      <c r="N24" s="7"/>
      <c r="R24" s="116"/>
      <c r="S24" s="162"/>
    </row>
    <row r="25" spans="1:19">
      <c r="A25" s="3">
        <v>24</v>
      </c>
      <c r="B25" s="44" t="s">
        <v>2992</v>
      </c>
      <c r="C25" s="44" t="s">
        <v>2993</v>
      </c>
      <c r="D25" s="42" t="s">
        <v>4697</v>
      </c>
      <c r="E25" s="116">
        <v>247</v>
      </c>
      <c r="F25" s="177">
        <f>IF(LOOKUP($J25,RABAT!$A$6:$A$9,RABAT!$A$6:$A$9)=$J25,LOOKUP($J25,RABAT!$A$6:$A$9,RABAT!C$6:C$9),"---")</f>
        <v>0</v>
      </c>
      <c r="G25" s="46">
        <f t="shared" si="0"/>
        <v>247</v>
      </c>
      <c r="H25" s="126" t="s">
        <v>2769</v>
      </c>
      <c r="I25" s="44" t="s">
        <v>2370</v>
      </c>
      <c r="J25" s="45" t="s">
        <v>2365</v>
      </c>
      <c r="K25" s="44" t="s">
        <v>2364</v>
      </c>
      <c r="L25" s="7"/>
      <c r="M25" s="7"/>
      <c r="N25" s="7"/>
      <c r="R25" s="116"/>
      <c r="S25" s="162"/>
    </row>
    <row r="26" spans="1:19">
      <c r="A26" s="3">
        <v>25</v>
      </c>
      <c r="B26" s="44" t="s">
        <v>2994</v>
      </c>
      <c r="C26" s="44" t="s">
        <v>2995</v>
      </c>
      <c r="D26" s="42" t="s">
        <v>4698</v>
      </c>
      <c r="E26" s="116">
        <v>276</v>
      </c>
      <c r="F26" s="177">
        <f>IF(LOOKUP($J26,RABAT!$A$6:$A$9,RABAT!$A$6:$A$9)=$J26,LOOKUP($J26,RABAT!$A$6:$A$9,RABAT!C$6:C$9),"---")</f>
        <v>0</v>
      </c>
      <c r="G26" s="46">
        <f t="shared" si="0"/>
        <v>276</v>
      </c>
      <c r="H26" s="126" t="s">
        <v>2772</v>
      </c>
      <c r="I26" s="44" t="s">
        <v>2370</v>
      </c>
      <c r="J26" s="45" t="s">
        <v>2365</v>
      </c>
      <c r="K26" s="44" t="s">
        <v>2364</v>
      </c>
      <c r="L26" s="7"/>
      <c r="M26" s="7"/>
      <c r="N26" s="7"/>
      <c r="R26" s="116"/>
      <c r="S26" s="162"/>
    </row>
    <row r="27" spans="1:19">
      <c r="A27" s="7">
        <v>26</v>
      </c>
      <c r="B27" s="44" t="s">
        <v>2996</v>
      </c>
      <c r="C27" s="44" t="s">
        <v>2997</v>
      </c>
      <c r="D27" s="42" t="s">
        <v>4698</v>
      </c>
      <c r="E27" s="116">
        <v>332</v>
      </c>
      <c r="F27" s="177">
        <f>IF(LOOKUP($J27,RABAT!$A$6:$A$9,RABAT!$A$6:$A$9)=$J27,LOOKUP($J27,RABAT!$A$6:$A$9,RABAT!C$6:C$9),"---")</f>
        <v>0</v>
      </c>
      <c r="G27" s="46">
        <f t="shared" si="0"/>
        <v>332</v>
      </c>
      <c r="H27" s="126" t="s">
        <v>2917</v>
      </c>
      <c r="I27" s="44" t="s">
        <v>2370</v>
      </c>
      <c r="J27" s="45" t="s">
        <v>2365</v>
      </c>
      <c r="K27" s="44" t="s">
        <v>2364</v>
      </c>
      <c r="L27" s="7"/>
      <c r="M27" s="7"/>
      <c r="N27" s="7"/>
      <c r="R27" s="116"/>
      <c r="S27" s="162"/>
    </row>
    <row r="28" spans="1:19">
      <c r="A28" s="3">
        <v>27</v>
      </c>
      <c r="B28" s="44" t="s">
        <v>2998</v>
      </c>
      <c r="C28" s="44" t="s">
        <v>2999</v>
      </c>
      <c r="D28" s="42" t="s">
        <v>4698</v>
      </c>
      <c r="E28" s="116">
        <v>332</v>
      </c>
      <c r="F28" s="177">
        <f>IF(LOOKUP($J28,RABAT!$A$6:$A$9,RABAT!$A$6:$A$9)=$J28,LOOKUP($J28,RABAT!$A$6:$A$9,RABAT!C$6:C$9),"---")</f>
        <v>0</v>
      </c>
      <c r="G28" s="46">
        <f t="shared" si="0"/>
        <v>332</v>
      </c>
      <c r="H28" s="126" t="s">
        <v>2920</v>
      </c>
      <c r="I28" s="44" t="s">
        <v>2370</v>
      </c>
      <c r="J28" s="45" t="s">
        <v>2365</v>
      </c>
      <c r="K28" s="44" t="s">
        <v>2364</v>
      </c>
      <c r="L28" s="7"/>
      <c r="M28" s="7"/>
      <c r="N28" s="7"/>
      <c r="R28" s="116"/>
      <c r="S28" s="162"/>
    </row>
    <row r="29" spans="1:19">
      <c r="A29" s="3">
        <v>28</v>
      </c>
      <c r="B29" s="44" t="s">
        <v>3000</v>
      </c>
      <c r="C29" s="44" t="s">
        <v>3001</v>
      </c>
      <c r="D29" s="42" t="s">
        <v>4698</v>
      </c>
      <c r="E29" s="116">
        <v>332</v>
      </c>
      <c r="F29" s="177">
        <f>IF(LOOKUP($J29,RABAT!$A$6:$A$9,RABAT!$A$6:$A$9)=$J29,LOOKUP($J29,RABAT!$A$6:$A$9,RABAT!C$6:C$9),"---")</f>
        <v>0</v>
      </c>
      <c r="G29" s="46">
        <f t="shared" si="0"/>
        <v>332</v>
      </c>
      <c r="H29" s="126" t="s">
        <v>2775</v>
      </c>
      <c r="I29" s="44" t="s">
        <v>2370</v>
      </c>
      <c r="J29" s="45" t="s">
        <v>2365</v>
      </c>
      <c r="K29" s="44" t="s">
        <v>2364</v>
      </c>
      <c r="L29" s="7"/>
      <c r="M29" s="7"/>
      <c r="N29" s="7"/>
      <c r="R29" s="116"/>
      <c r="S29" s="162"/>
    </row>
    <row r="30" spans="1:19">
      <c r="A30" s="3">
        <v>29</v>
      </c>
      <c r="B30" s="44" t="s">
        <v>3002</v>
      </c>
      <c r="C30" s="44" t="s">
        <v>3003</v>
      </c>
      <c r="D30" s="42" t="s">
        <v>4698</v>
      </c>
      <c r="E30" s="116">
        <v>327</v>
      </c>
      <c r="F30" s="177">
        <f>IF(LOOKUP($J30,RABAT!$A$6:$A$9,RABAT!$A$6:$A$9)=$J30,LOOKUP($J30,RABAT!$A$6:$A$9,RABAT!C$6:C$9),"---")</f>
        <v>0</v>
      </c>
      <c r="G30" s="46">
        <f t="shared" si="0"/>
        <v>327</v>
      </c>
      <c r="H30" s="126" t="s">
        <v>108</v>
      </c>
      <c r="I30" s="44" t="s">
        <v>2370</v>
      </c>
      <c r="J30" s="45" t="s">
        <v>2365</v>
      </c>
      <c r="K30" s="44" t="s">
        <v>2364</v>
      </c>
      <c r="L30" s="7"/>
      <c r="M30" s="7"/>
      <c r="N30" s="7"/>
      <c r="R30" s="116"/>
      <c r="S30" s="162"/>
    </row>
    <row r="31" spans="1:19">
      <c r="A31" s="7">
        <v>30</v>
      </c>
      <c r="B31" s="44" t="s">
        <v>3004</v>
      </c>
      <c r="C31" s="44" t="s">
        <v>3005</v>
      </c>
      <c r="D31" s="42" t="s">
        <v>4698</v>
      </c>
      <c r="E31" s="116">
        <v>612</v>
      </c>
      <c r="F31" s="177">
        <f>IF(LOOKUP($J31,RABAT!$A$6:$A$9,RABAT!$A$6:$A$9)=$J31,LOOKUP($J31,RABAT!$A$6:$A$9,RABAT!C$6:C$9),"---")</f>
        <v>0</v>
      </c>
      <c r="G31" s="46">
        <f t="shared" si="0"/>
        <v>612</v>
      </c>
      <c r="H31" s="126" t="s">
        <v>111</v>
      </c>
      <c r="I31" s="44" t="s">
        <v>2370</v>
      </c>
      <c r="J31" s="45" t="s">
        <v>2365</v>
      </c>
      <c r="K31" s="44" t="s">
        <v>2364</v>
      </c>
      <c r="L31" s="7"/>
      <c r="M31" s="7"/>
      <c r="N31" s="7"/>
      <c r="R31" s="116"/>
      <c r="S31" s="162"/>
    </row>
    <row r="32" spans="1:19">
      <c r="A32" s="3">
        <v>31</v>
      </c>
      <c r="B32" s="44" t="s">
        <v>3006</v>
      </c>
      <c r="C32" s="44" t="s">
        <v>3007</v>
      </c>
      <c r="D32" s="42" t="s">
        <v>4698</v>
      </c>
      <c r="E32" s="116">
        <v>493</v>
      </c>
      <c r="F32" s="177">
        <f>IF(LOOKUP($J32,RABAT!$A$6:$A$9,RABAT!$A$6:$A$9)=$J32,LOOKUP($J32,RABAT!$A$6:$A$9,RABAT!C$6:C$9),"---")</f>
        <v>0</v>
      </c>
      <c r="G32" s="46">
        <f t="shared" si="0"/>
        <v>493</v>
      </c>
      <c r="H32" s="141" t="s">
        <v>2778</v>
      </c>
      <c r="I32" s="55" t="s">
        <v>2370</v>
      </c>
      <c r="J32" s="56" t="s">
        <v>2365</v>
      </c>
      <c r="K32" s="55" t="s">
        <v>2364</v>
      </c>
      <c r="L32" s="7"/>
      <c r="M32" s="7"/>
      <c r="N32" s="7"/>
      <c r="R32" s="116"/>
      <c r="S32" s="162"/>
    </row>
    <row r="33" spans="1:19" customFormat="1">
      <c r="A33" s="3">
        <v>32</v>
      </c>
      <c r="B33" s="136" t="s">
        <v>4678</v>
      </c>
      <c r="C33" s="130" t="s">
        <v>205</v>
      </c>
      <c r="D33" s="137" t="s">
        <v>4696</v>
      </c>
      <c r="E33" s="150" t="s">
        <v>4683</v>
      </c>
      <c r="F33" s="154" t="s">
        <v>4684</v>
      </c>
      <c r="G33" s="143" t="s">
        <v>4685</v>
      </c>
      <c r="H33" s="4" t="s">
        <v>4680</v>
      </c>
      <c r="I33" s="4" t="s">
        <v>4681</v>
      </c>
      <c r="J33" s="4" t="s">
        <v>4682</v>
      </c>
      <c r="K33" s="4" t="s">
        <v>2363</v>
      </c>
      <c r="L33" s="7"/>
      <c r="M33" s="7"/>
      <c r="N33" s="7"/>
      <c r="R33" s="150"/>
      <c r="S33" s="162"/>
    </row>
    <row r="34" spans="1:19">
      <c r="A34" s="3">
        <v>33</v>
      </c>
      <c r="B34" s="44" t="s">
        <v>2872</v>
      </c>
      <c r="C34" s="44" t="s">
        <v>2873</v>
      </c>
      <c r="D34" s="42" t="s">
        <v>4697</v>
      </c>
      <c r="E34" s="116">
        <v>30</v>
      </c>
      <c r="F34" s="177">
        <f>IF(LOOKUP($J34,RABAT!$A$6:$A$9,RABAT!$A$6:$A$9)=$J34,LOOKUP($J34,RABAT!$A$6:$A$9,RABAT!C$6:C$9),"---")</f>
        <v>0</v>
      </c>
      <c r="G34" s="46">
        <f t="shared" ref="G34:G59" si="1">CEILING(E34-(E34*F34),0.1)</f>
        <v>30</v>
      </c>
      <c r="H34" s="144" t="s">
        <v>2397</v>
      </c>
      <c r="I34" s="60" t="s">
        <v>2370</v>
      </c>
      <c r="J34" s="61" t="s">
        <v>2365</v>
      </c>
      <c r="K34" s="60" t="s">
        <v>2364</v>
      </c>
      <c r="L34" s="7"/>
      <c r="M34" s="7"/>
      <c r="N34" s="7"/>
      <c r="R34" s="116"/>
      <c r="S34" s="162"/>
    </row>
    <row r="35" spans="1:19">
      <c r="A35" s="7">
        <v>34</v>
      </c>
      <c r="B35" s="44" t="s">
        <v>2874</v>
      </c>
      <c r="C35" s="44" t="s">
        <v>2875</v>
      </c>
      <c r="D35" s="42" t="s">
        <v>4697</v>
      </c>
      <c r="E35" s="116">
        <v>28</v>
      </c>
      <c r="F35" s="177">
        <f>IF(LOOKUP($J35,RABAT!$A$6:$A$9,RABAT!$A$6:$A$9)=$J35,LOOKUP($J35,RABAT!$A$6:$A$9,RABAT!C$6:C$9),"---")</f>
        <v>0</v>
      </c>
      <c r="G35" s="46">
        <f t="shared" si="1"/>
        <v>28</v>
      </c>
      <c r="H35" s="126" t="s">
        <v>2429</v>
      </c>
      <c r="I35" s="44" t="s">
        <v>2370</v>
      </c>
      <c r="J35" s="45" t="s">
        <v>2365</v>
      </c>
      <c r="K35" s="44" t="s">
        <v>2364</v>
      </c>
      <c r="L35" s="7"/>
      <c r="M35" s="7"/>
      <c r="N35" s="7"/>
      <c r="R35" s="116"/>
      <c r="S35" s="162"/>
    </row>
    <row r="36" spans="1:19">
      <c r="A36" s="3">
        <v>35</v>
      </c>
      <c r="B36" s="44" t="s">
        <v>2876</v>
      </c>
      <c r="C36" s="44" t="s">
        <v>2877</v>
      </c>
      <c r="D36" s="42" t="s">
        <v>4697</v>
      </c>
      <c r="E36" s="116">
        <v>35</v>
      </c>
      <c r="F36" s="177">
        <f>IF(LOOKUP($J36,RABAT!$A$6:$A$9,RABAT!$A$6:$A$9)=$J36,LOOKUP($J36,RABAT!$A$6:$A$9,RABAT!C$6:C$9),"---")</f>
        <v>0</v>
      </c>
      <c r="G36" s="46">
        <f t="shared" si="1"/>
        <v>35</v>
      </c>
      <c r="H36" s="126" t="s">
        <v>2432</v>
      </c>
      <c r="I36" s="44" t="s">
        <v>2370</v>
      </c>
      <c r="J36" s="45" t="s">
        <v>2365</v>
      </c>
      <c r="K36" s="44" t="s">
        <v>2364</v>
      </c>
      <c r="L36" s="7"/>
      <c r="M36" s="7"/>
      <c r="N36" s="7"/>
      <c r="R36" s="116"/>
      <c r="S36" s="162"/>
    </row>
    <row r="37" spans="1:19">
      <c r="A37" s="3">
        <v>36</v>
      </c>
      <c r="B37" s="44" t="s">
        <v>2878</v>
      </c>
      <c r="C37" s="44" t="s">
        <v>2879</v>
      </c>
      <c r="D37" s="42" t="s">
        <v>4697</v>
      </c>
      <c r="E37" s="116">
        <v>35</v>
      </c>
      <c r="F37" s="177">
        <f>IF(LOOKUP($J37,RABAT!$A$6:$A$9,RABAT!$A$6:$A$9)=$J37,LOOKUP($J37,RABAT!$A$6:$A$9,RABAT!C$6:C$9),"---")</f>
        <v>0</v>
      </c>
      <c r="G37" s="46">
        <f t="shared" si="1"/>
        <v>35</v>
      </c>
      <c r="H37" s="126" t="s">
        <v>2400</v>
      </c>
      <c r="I37" s="44" t="s">
        <v>2370</v>
      </c>
      <c r="J37" s="45" t="s">
        <v>2365</v>
      </c>
      <c r="K37" s="44" t="s">
        <v>2364</v>
      </c>
      <c r="L37" s="7"/>
      <c r="M37" s="7"/>
      <c r="N37" s="7"/>
      <c r="R37" s="116"/>
      <c r="S37" s="162"/>
    </row>
    <row r="38" spans="1:19">
      <c r="A38" s="3">
        <v>37</v>
      </c>
      <c r="B38" s="44" t="s">
        <v>2880</v>
      </c>
      <c r="C38" s="44" t="s">
        <v>2881</v>
      </c>
      <c r="D38" s="42" t="s">
        <v>4697</v>
      </c>
      <c r="E38" s="116">
        <v>36</v>
      </c>
      <c r="F38" s="177">
        <f>IF(LOOKUP($J38,RABAT!$A$6:$A$9,RABAT!$A$6:$A$9)=$J38,LOOKUP($J38,RABAT!$A$6:$A$9,RABAT!C$6:C$9),"---")</f>
        <v>0</v>
      </c>
      <c r="G38" s="46">
        <f t="shared" si="1"/>
        <v>36</v>
      </c>
      <c r="H38" s="126" t="s">
        <v>51</v>
      </c>
      <c r="I38" s="44" t="s">
        <v>2370</v>
      </c>
      <c r="J38" s="45" t="s">
        <v>2365</v>
      </c>
      <c r="K38" s="44" t="s">
        <v>2364</v>
      </c>
      <c r="L38" s="7"/>
      <c r="M38" s="7"/>
      <c r="N38" s="7"/>
      <c r="R38" s="116"/>
      <c r="S38" s="162"/>
    </row>
    <row r="39" spans="1:19">
      <c r="A39" s="7">
        <v>38</v>
      </c>
      <c r="B39" s="44" t="s">
        <v>2882</v>
      </c>
      <c r="C39" s="44" t="s">
        <v>2883</v>
      </c>
      <c r="D39" s="42" t="s">
        <v>4697</v>
      </c>
      <c r="E39" s="116">
        <v>44</v>
      </c>
      <c r="F39" s="177">
        <f>IF(LOOKUP($J39,RABAT!$A$6:$A$9,RABAT!$A$6:$A$9)=$J39,LOOKUP($J39,RABAT!$A$6:$A$9,RABAT!C$6:C$9),"---")</f>
        <v>0</v>
      </c>
      <c r="G39" s="46">
        <f t="shared" si="1"/>
        <v>44</v>
      </c>
      <c r="H39" s="126" t="s">
        <v>2728</v>
      </c>
      <c r="I39" s="44" t="s">
        <v>2370</v>
      </c>
      <c r="J39" s="45" t="s">
        <v>2365</v>
      </c>
      <c r="K39" s="44" t="s">
        <v>2364</v>
      </c>
      <c r="L39" s="7"/>
      <c r="M39" s="7"/>
      <c r="N39" s="7"/>
      <c r="R39" s="116"/>
      <c r="S39" s="162"/>
    </row>
    <row r="40" spans="1:19">
      <c r="A40" s="3">
        <v>39</v>
      </c>
      <c r="B40" s="44" t="s">
        <v>2884</v>
      </c>
      <c r="C40" s="44" t="s">
        <v>2885</v>
      </c>
      <c r="D40" s="42" t="s">
        <v>4697</v>
      </c>
      <c r="E40" s="116">
        <v>44</v>
      </c>
      <c r="F40" s="177">
        <f>IF(LOOKUP($J40,RABAT!$A$6:$A$9,RABAT!$A$6:$A$9)=$J40,LOOKUP($J40,RABAT!$A$6:$A$9,RABAT!C$6:C$9),"---")</f>
        <v>0</v>
      </c>
      <c r="G40" s="46">
        <f t="shared" si="1"/>
        <v>44</v>
      </c>
      <c r="H40" s="126" t="s">
        <v>2403</v>
      </c>
      <c r="I40" s="44" t="s">
        <v>2370</v>
      </c>
      <c r="J40" s="45" t="s">
        <v>2365</v>
      </c>
      <c r="K40" s="44" t="s">
        <v>2364</v>
      </c>
      <c r="L40" s="7"/>
      <c r="M40" s="7"/>
      <c r="N40" s="7"/>
      <c r="R40" s="116"/>
      <c r="S40" s="162"/>
    </row>
    <row r="41" spans="1:19">
      <c r="A41" s="3">
        <v>40</v>
      </c>
      <c r="B41" s="44" t="s">
        <v>2886</v>
      </c>
      <c r="C41" s="44" t="s">
        <v>2887</v>
      </c>
      <c r="D41" s="42" t="s">
        <v>4697</v>
      </c>
      <c r="E41" s="116">
        <v>60</v>
      </c>
      <c r="F41" s="177">
        <f>IF(LOOKUP($J41,RABAT!$A$6:$A$9,RABAT!$A$6:$A$9)=$J41,LOOKUP($J41,RABAT!$A$6:$A$9,RABAT!C$6:C$9),"---")</f>
        <v>0</v>
      </c>
      <c r="G41" s="46">
        <f t="shared" si="1"/>
        <v>60</v>
      </c>
      <c r="H41" s="126" t="s">
        <v>2888</v>
      </c>
      <c r="I41" s="44" t="s">
        <v>2370</v>
      </c>
      <c r="J41" s="45" t="s">
        <v>2365</v>
      </c>
      <c r="K41" s="44" t="s">
        <v>2364</v>
      </c>
      <c r="L41" s="7"/>
      <c r="M41" s="7"/>
      <c r="N41" s="7"/>
      <c r="R41" s="116"/>
      <c r="S41" s="162"/>
    </row>
    <row r="42" spans="1:19">
      <c r="A42" s="3">
        <v>41</v>
      </c>
      <c r="B42" s="44" t="s">
        <v>2889</v>
      </c>
      <c r="C42" s="44" t="s">
        <v>2890</v>
      </c>
      <c r="D42" s="42" t="s">
        <v>4697</v>
      </c>
      <c r="E42" s="116">
        <v>74</v>
      </c>
      <c r="F42" s="177">
        <f>IF(LOOKUP($J42,RABAT!$A$6:$A$9,RABAT!$A$6:$A$9)=$J42,LOOKUP($J42,RABAT!$A$6:$A$9,RABAT!C$6:C$9),"---")</f>
        <v>0</v>
      </c>
      <c r="G42" s="46">
        <f t="shared" si="1"/>
        <v>74</v>
      </c>
      <c r="H42" s="126" t="s">
        <v>2739</v>
      </c>
      <c r="I42" s="44" t="s">
        <v>2370</v>
      </c>
      <c r="J42" s="45" t="s">
        <v>2365</v>
      </c>
      <c r="K42" s="44" t="s">
        <v>2364</v>
      </c>
      <c r="L42" s="7"/>
      <c r="M42" s="7"/>
      <c r="N42" s="7"/>
      <c r="R42" s="116"/>
      <c r="S42" s="162"/>
    </row>
    <row r="43" spans="1:19">
      <c r="A43" s="7">
        <v>42</v>
      </c>
      <c r="B43" s="44" t="s">
        <v>2891</v>
      </c>
      <c r="C43" s="44" t="s">
        <v>2892</v>
      </c>
      <c r="D43" s="42" t="s">
        <v>4697</v>
      </c>
      <c r="E43" s="116">
        <v>80</v>
      </c>
      <c r="F43" s="177">
        <f>IF(LOOKUP($J43,RABAT!$A$6:$A$9,RABAT!$A$6:$A$9)=$J43,LOOKUP($J43,RABAT!$A$6:$A$9,RABAT!C$6:C$9),"---")</f>
        <v>0</v>
      </c>
      <c r="G43" s="46">
        <f t="shared" si="1"/>
        <v>80</v>
      </c>
      <c r="H43" s="126" t="s">
        <v>2406</v>
      </c>
      <c r="I43" s="44" t="s">
        <v>2370</v>
      </c>
      <c r="J43" s="45" t="s">
        <v>2365</v>
      </c>
      <c r="K43" s="44" t="s">
        <v>2364</v>
      </c>
      <c r="L43" s="7"/>
      <c r="M43" s="7"/>
      <c r="N43" s="7"/>
      <c r="R43" s="116"/>
      <c r="S43" s="162"/>
    </row>
    <row r="44" spans="1:19">
      <c r="A44" s="3">
        <v>43</v>
      </c>
      <c r="B44" s="44" t="s">
        <v>2893</v>
      </c>
      <c r="C44" s="44" t="s">
        <v>2894</v>
      </c>
      <c r="D44" s="42" t="s">
        <v>4698</v>
      </c>
      <c r="E44" s="116">
        <v>84</v>
      </c>
      <c r="F44" s="177">
        <f>IF(LOOKUP($J44,RABAT!$A$6:$A$9,RABAT!$A$6:$A$9)=$J44,LOOKUP($J44,RABAT!$A$6:$A$9,RABAT!C$6:C$9),"---")</f>
        <v>0</v>
      </c>
      <c r="G44" s="46">
        <f t="shared" si="1"/>
        <v>84</v>
      </c>
      <c r="H44" s="126" t="s">
        <v>2744</v>
      </c>
      <c r="I44" s="44" t="s">
        <v>2370</v>
      </c>
      <c r="J44" s="45" t="s">
        <v>2365</v>
      </c>
      <c r="K44" s="44" t="s">
        <v>2364</v>
      </c>
      <c r="L44" s="7"/>
      <c r="M44" s="7"/>
      <c r="N44" s="7"/>
      <c r="R44" s="116"/>
      <c r="S44" s="162"/>
    </row>
    <row r="45" spans="1:19">
      <c r="A45" s="3">
        <v>44</v>
      </c>
      <c r="B45" s="44" t="s">
        <v>2895</v>
      </c>
      <c r="C45" s="44" t="s">
        <v>2896</v>
      </c>
      <c r="D45" s="42" t="s">
        <v>4698</v>
      </c>
      <c r="E45" s="116">
        <v>104</v>
      </c>
      <c r="F45" s="177">
        <f>IF(LOOKUP($J45,RABAT!$A$6:$A$9,RABAT!$A$6:$A$9)=$J45,LOOKUP($J45,RABAT!$A$6:$A$9,RABAT!C$6:C$9),"---")</f>
        <v>0</v>
      </c>
      <c r="G45" s="46">
        <f t="shared" si="1"/>
        <v>104</v>
      </c>
      <c r="H45" s="126" t="s">
        <v>2747</v>
      </c>
      <c r="I45" s="44" t="s">
        <v>2370</v>
      </c>
      <c r="J45" s="45" t="s">
        <v>2365</v>
      </c>
      <c r="K45" s="44" t="s">
        <v>2364</v>
      </c>
      <c r="L45" s="7"/>
      <c r="M45" s="7"/>
      <c r="N45" s="7"/>
      <c r="R45" s="116"/>
      <c r="S45" s="162"/>
    </row>
    <row r="46" spans="1:19">
      <c r="A46" s="3">
        <v>45</v>
      </c>
      <c r="B46" s="44" t="s">
        <v>2897</v>
      </c>
      <c r="C46" s="44" t="s">
        <v>2898</v>
      </c>
      <c r="D46" s="42" t="s">
        <v>4697</v>
      </c>
      <c r="E46" s="116">
        <v>104</v>
      </c>
      <c r="F46" s="177">
        <f>IF(LOOKUP($J46,RABAT!$A$6:$A$9,RABAT!$A$6:$A$9)=$J46,LOOKUP($J46,RABAT!$A$6:$A$9,RABAT!C$6:C$9),"---")</f>
        <v>0</v>
      </c>
      <c r="G46" s="46">
        <f t="shared" si="1"/>
        <v>104</v>
      </c>
      <c r="H46" s="126" t="s">
        <v>2750</v>
      </c>
      <c r="I46" s="44" t="s">
        <v>2370</v>
      </c>
      <c r="J46" s="45" t="s">
        <v>2365</v>
      </c>
      <c r="K46" s="44" t="s">
        <v>2364</v>
      </c>
      <c r="L46" s="7"/>
      <c r="M46" s="7"/>
      <c r="N46" s="7"/>
      <c r="R46" s="116"/>
      <c r="S46" s="162"/>
    </row>
    <row r="47" spans="1:19">
      <c r="A47" s="7">
        <v>46</v>
      </c>
      <c r="B47" s="44" t="s">
        <v>2899</v>
      </c>
      <c r="C47" s="44" t="s">
        <v>2900</v>
      </c>
      <c r="D47" s="42" t="s">
        <v>4697</v>
      </c>
      <c r="E47" s="116">
        <v>90</v>
      </c>
      <c r="F47" s="177">
        <f>IF(LOOKUP($J47,RABAT!$A$6:$A$9,RABAT!$A$6:$A$9)=$J47,LOOKUP($J47,RABAT!$A$6:$A$9,RABAT!C$6:C$9),"---")</f>
        <v>0</v>
      </c>
      <c r="G47" s="46">
        <f t="shared" si="1"/>
        <v>90</v>
      </c>
      <c r="H47" s="126" t="s">
        <v>2409</v>
      </c>
      <c r="I47" s="44" t="s">
        <v>2370</v>
      </c>
      <c r="J47" s="45" t="s">
        <v>2365</v>
      </c>
      <c r="K47" s="44" t="s">
        <v>2364</v>
      </c>
      <c r="L47" s="7"/>
      <c r="M47" s="7"/>
      <c r="N47" s="7"/>
      <c r="R47" s="116"/>
      <c r="S47" s="162"/>
    </row>
    <row r="48" spans="1:19">
      <c r="A48" s="3">
        <v>47</v>
      </c>
      <c r="B48" s="44" t="s">
        <v>2901</v>
      </c>
      <c r="C48" s="44" t="s">
        <v>2902</v>
      </c>
      <c r="D48" s="42" t="s">
        <v>4698</v>
      </c>
      <c r="E48" s="116">
        <v>104</v>
      </c>
      <c r="F48" s="177">
        <f>IF(LOOKUP($J48,RABAT!$A$6:$A$9,RABAT!$A$6:$A$9)=$J48,LOOKUP($J48,RABAT!$A$6:$A$9,RABAT!C$6:C$9),"---")</f>
        <v>0</v>
      </c>
      <c r="G48" s="46">
        <f t="shared" si="1"/>
        <v>104</v>
      </c>
      <c r="H48" s="126" t="s">
        <v>2755</v>
      </c>
      <c r="I48" s="44" t="s">
        <v>2370</v>
      </c>
      <c r="J48" s="45" t="s">
        <v>2365</v>
      </c>
      <c r="K48" s="44" t="s">
        <v>2364</v>
      </c>
      <c r="L48" s="7"/>
      <c r="M48" s="7"/>
      <c r="N48" s="7"/>
      <c r="R48" s="116"/>
      <c r="S48" s="162"/>
    </row>
    <row r="49" spans="1:19">
      <c r="A49" s="3">
        <v>48</v>
      </c>
      <c r="B49" s="44" t="s">
        <v>2903</v>
      </c>
      <c r="C49" s="44" t="s">
        <v>2904</v>
      </c>
      <c r="D49" s="42" t="s">
        <v>4697</v>
      </c>
      <c r="E49" s="116">
        <v>147</v>
      </c>
      <c r="F49" s="177">
        <f>IF(LOOKUP($J49,RABAT!$A$6:$A$9,RABAT!$A$6:$A$9)=$J49,LOOKUP($J49,RABAT!$A$6:$A$9,RABAT!C$6:C$9),"---")</f>
        <v>0</v>
      </c>
      <c r="G49" s="46">
        <f t="shared" si="1"/>
        <v>147</v>
      </c>
      <c r="H49" s="126" t="s">
        <v>2761</v>
      </c>
      <c r="I49" s="44" t="s">
        <v>2370</v>
      </c>
      <c r="J49" s="45" t="s">
        <v>2365</v>
      </c>
      <c r="K49" s="44" t="s">
        <v>2364</v>
      </c>
      <c r="L49" s="7"/>
      <c r="M49" s="7"/>
      <c r="N49" s="7"/>
      <c r="R49" s="116"/>
      <c r="S49" s="162"/>
    </row>
    <row r="50" spans="1:19">
      <c r="A50" s="3">
        <v>49</v>
      </c>
      <c r="B50" s="44" t="s">
        <v>2905</v>
      </c>
      <c r="C50" s="44" t="s">
        <v>2906</v>
      </c>
      <c r="D50" s="42" t="s">
        <v>4697</v>
      </c>
      <c r="E50" s="116">
        <v>147</v>
      </c>
      <c r="F50" s="177">
        <f>IF(LOOKUP($J50,RABAT!$A$6:$A$9,RABAT!$A$6:$A$9)=$J50,LOOKUP($J50,RABAT!$A$6:$A$9,RABAT!C$6:C$9),"---")</f>
        <v>0</v>
      </c>
      <c r="G50" s="46">
        <f t="shared" si="1"/>
        <v>147</v>
      </c>
      <c r="H50" s="126" t="s">
        <v>2412</v>
      </c>
      <c r="I50" s="44" t="s">
        <v>2370</v>
      </c>
      <c r="J50" s="45" t="s">
        <v>2365</v>
      </c>
      <c r="K50" s="44" t="s">
        <v>2364</v>
      </c>
      <c r="L50" s="7"/>
      <c r="M50" s="7"/>
      <c r="N50" s="7"/>
      <c r="R50" s="116"/>
      <c r="S50" s="162"/>
    </row>
    <row r="51" spans="1:19">
      <c r="A51" s="7">
        <v>50</v>
      </c>
      <c r="B51" s="44" t="s">
        <v>2907</v>
      </c>
      <c r="C51" s="44" t="s">
        <v>2908</v>
      </c>
      <c r="D51" s="42" t="s">
        <v>4698</v>
      </c>
      <c r="E51" s="116">
        <v>147</v>
      </c>
      <c r="F51" s="177">
        <f>IF(LOOKUP($J51,RABAT!$A$6:$A$9,RABAT!$A$6:$A$9)=$J51,LOOKUP($J51,RABAT!$A$6:$A$9,RABAT!C$6:C$9),"---")</f>
        <v>0</v>
      </c>
      <c r="G51" s="46">
        <f t="shared" si="1"/>
        <v>147</v>
      </c>
      <c r="H51" s="126" t="s">
        <v>99</v>
      </c>
      <c r="I51" s="44" t="s">
        <v>2370</v>
      </c>
      <c r="J51" s="45" t="s">
        <v>2365</v>
      </c>
      <c r="K51" s="44" t="s">
        <v>2364</v>
      </c>
      <c r="L51" s="7"/>
      <c r="M51" s="7"/>
      <c r="N51" s="7"/>
      <c r="R51" s="116"/>
      <c r="S51" s="162"/>
    </row>
    <row r="52" spans="1:19">
      <c r="A52" s="3">
        <v>51</v>
      </c>
      <c r="B52" s="44" t="s">
        <v>2909</v>
      </c>
      <c r="C52" s="44" t="s">
        <v>2910</v>
      </c>
      <c r="D52" s="42" t="s">
        <v>4697</v>
      </c>
      <c r="E52" s="116">
        <v>286</v>
      </c>
      <c r="F52" s="177">
        <f>IF(LOOKUP($J52,RABAT!$A$6:$A$9,RABAT!$A$6:$A$9)=$J52,LOOKUP($J52,RABAT!$A$6:$A$9,RABAT!C$6:C$9),"---")</f>
        <v>0</v>
      </c>
      <c r="G52" s="46">
        <f t="shared" si="1"/>
        <v>286</v>
      </c>
      <c r="H52" s="126" t="s">
        <v>2766</v>
      </c>
      <c r="I52" s="44" t="s">
        <v>2370</v>
      </c>
      <c r="J52" s="45" t="s">
        <v>2365</v>
      </c>
      <c r="K52" s="44" t="s">
        <v>2364</v>
      </c>
      <c r="L52" s="7"/>
      <c r="M52" s="7"/>
      <c r="N52" s="7"/>
      <c r="R52" s="116"/>
      <c r="S52" s="162"/>
    </row>
    <row r="53" spans="1:19">
      <c r="A53" s="3">
        <v>52</v>
      </c>
      <c r="B53" s="44" t="s">
        <v>2911</v>
      </c>
      <c r="C53" s="44" t="s">
        <v>2912</v>
      </c>
      <c r="D53" s="42" t="s">
        <v>4697</v>
      </c>
      <c r="E53" s="116">
        <v>286</v>
      </c>
      <c r="F53" s="177">
        <f>IF(LOOKUP($J53,RABAT!$A$6:$A$9,RABAT!$A$6:$A$9)=$J53,LOOKUP($J53,RABAT!$A$6:$A$9,RABAT!C$6:C$9),"---")</f>
        <v>0</v>
      </c>
      <c r="G53" s="46">
        <f t="shared" si="1"/>
        <v>286</v>
      </c>
      <c r="H53" s="126" t="s">
        <v>2769</v>
      </c>
      <c r="I53" s="44" t="s">
        <v>2370</v>
      </c>
      <c r="J53" s="45" t="s">
        <v>2365</v>
      </c>
      <c r="K53" s="44" t="s">
        <v>2364</v>
      </c>
      <c r="L53" s="7"/>
      <c r="M53" s="7"/>
      <c r="N53" s="7"/>
      <c r="R53" s="116"/>
      <c r="S53" s="162"/>
    </row>
    <row r="54" spans="1:19">
      <c r="A54" s="3">
        <v>53</v>
      </c>
      <c r="B54" s="44" t="s">
        <v>2913</v>
      </c>
      <c r="C54" s="44" t="s">
        <v>2914</v>
      </c>
      <c r="D54" s="42" t="s">
        <v>4698</v>
      </c>
      <c r="E54" s="116">
        <v>286</v>
      </c>
      <c r="F54" s="177">
        <f>IF(LOOKUP($J54,RABAT!$A$6:$A$9,RABAT!$A$6:$A$9)=$J54,LOOKUP($J54,RABAT!$A$6:$A$9,RABAT!C$6:C$9),"---")</f>
        <v>0</v>
      </c>
      <c r="G54" s="46">
        <f t="shared" si="1"/>
        <v>286</v>
      </c>
      <c r="H54" s="126" t="s">
        <v>2772</v>
      </c>
      <c r="I54" s="44" t="s">
        <v>2370</v>
      </c>
      <c r="J54" s="45" t="s">
        <v>2365</v>
      </c>
      <c r="K54" s="44" t="s">
        <v>2364</v>
      </c>
      <c r="L54" s="7"/>
      <c r="M54" s="7"/>
      <c r="N54" s="7"/>
      <c r="R54" s="116"/>
      <c r="S54" s="162"/>
    </row>
    <row r="55" spans="1:19">
      <c r="A55" s="7">
        <v>54</v>
      </c>
      <c r="B55" s="44" t="s">
        <v>2915</v>
      </c>
      <c r="C55" s="44" t="s">
        <v>2916</v>
      </c>
      <c r="D55" s="42" t="s">
        <v>4697</v>
      </c>
      <c r="E55" s="116">
        <v>353</v>
      </c>
      <c r="F55" s="177">
        <f>IF(LOOKUP($J55,RABAT!$A$6:$A$9,RABAT!$A$6:$A$9)=$J55,LOOKUP($J55,RABAT!$A$6:$A$9,RABAT!C$6:C$9),"---")</f>
        <v>0</v>
      </c>
      <c r="G55" s="46">
        <f t="shared" si="1"/>
        <v>353</v>
      </c>
      <c r="H55" s="126" t="s">
        <v>2917</v>
      </c>
      <c r="I55" s="44" t="s">
        <v>2370</v>
      </c>
      <c r="J55" s="45" t="s">
        <v>2365</v>
      </c>
      <c r="K55" s="44" t="s">
        <v>2364</v>
      </c>
      <c r="L55" s="7"/>
      <c r="M55" s="7"/>
      <c r="N55" s="7"/>
      <c r="R55" s="116"/>
      <c r="S55" s="162"/>
    </row>
    <row r="56" spans="1:19">
      <c r="A56" s="3">
        <v>55</v>
      </c>
      <c r="B56" s="44" t="s">
        <v>2918</v>
      </c>
      <c r="C56" s="44" t="s">
        <v>2919</v>
      </c>
      <c r="D56" s="42" t="s">
        <v>4698</v>
      </c>
      <c r="E56" s="116">
        <v>353</v>
      </c>
      <c r="F56" s="177">
        <f>IF(LOOKUP($J56,RABAT!$A$6:$A$9,RABAT!$A$6:$A$9)=$J56,LOOKUP($J56,RABAT!$A$6:$A$9,RABAT!C$6:C$9),"---")</f>
        <v>0</v>
      </c>
      <c r="G56" s="46">
        <f t="shared" si="1"/>
        <v>353</v>
      </c>
      <c r="H56" s="126" t="s">
        <v>2920</v>
      </c>
      <c r="I56" s="44" t="s">
        <v>2370</v>
      </c>
      <c r="J56" s="45" t="s">
        <v>2365</v>
      </c>
      <c r="K56" s="44" t="s">
        <v>2364</v>
      </c>
      <c r="L56" s="7"/>
      <c r="M56" s="7"/>
      <c r="N56" s="7"/>
      <c r="R56" s="116"/>
      <c r="S56" s="162"/>
    </row>
    <row r="57" spans="1:19">
      <c r="A57" s="3">
        <v>56</v>
      </c>
      <c r="B57" s="44" t="s">
        <v>2921</v>
      </c>
      <c r="C57" s="44" t="s">
        <v>2922</v>
      </c>
      <c r="D57" s="42" t="s">
        <v>4697</v>
      </c>
      <c r="E57" s="116">
        <v>357</v>
      </c>
      <c r="F57" s="177">
        <f>IF(LOOKUP($J57,RABAT!$A$6:$A$9,RABAT!$A$6:$A$9)=$J57,LOOKUP($J57,RABAT!$A$6:$A$9,RABAT!C$6:C$9),"---")</f>
        <v>0</v>
      </c>
      <c r="G57" s="46">
        <f t="shared" si="1"/>
        <v>357</v>
      </c>
      <c r="H57" s="126" t="s">
        <v>2775</v>
      </c>
      <c r="I57" s="44" t="s">
        <v>2370</v>
      </c>
      <c r="J57" s="45" t="s">
        <v>2365</v>
      </c>
      <c r="K57" s="44" t="s">
        <v>2364</v>
      </c>
      <c r="L57" s="7"/>
      <c r="M57" s="7"/>
      <c r="N57" s="7"/>
      <c r="R57" s="116"/>
      <c r="S57" s="162"/>
    </row>
    <row r="58" spans="1:19">
      <c r="A58" s="3">
        <v>57</v>
      </c>
      <c r="B58" s="44" t="s">
        <v>2923</v>
      </c>
      <c r="C58" s="44" t="s">
        <v>2924</v>
      </c>
      <c r="D58" s="42" t="s">
        <v>4698</v>
      </c>
      <c r="E58" s="116">
        <v>659</v>
      </c>
      <c r="F58" s="177">
        <f>IF(LOOKUP($J58,RABAT!$A$6:$A$9,RABAT!$A$6:$A$9)=$J58,LOOKUP($J58,RABAT!$A$6:$A$9,RABAT!C$6:C$9),"---")</f>
        <v>0</v>
      </c>
      <c r="G58" s="46">
        <f t="shared" si="1"/>
        <v>659</v>
      </c>
      <c r="H58" s="126" t="s">
        <v>111</v>
      </c>
      <c r="I58" s="44" t="s">
        <v>2370</v>
      </c>
      <c r="J58" s="45" t="s">
        <v>2365</v>
      </c>
      <c r="K58" s="44" t="s">
        <v>2364</v>
      </c>
      <c r="L58" s="7"/>
      <c r="M58" s="7"/>
      <c r="N58" s="7"/>
      <c r="R58" s="116"/>
      <c r="S58" s="162"/>
    </row>
    <row r="59" spans="1:19">
      <c r="A59" s="7">
        <v>58</v>
      </c>
      <c r="B59" s="44" t="s">
        <v>2925</v>
      </c>
      <c r="C59" s="44" t="s">
        <v>2926</v>
      </c>
      <c r="D59" s="42" t="s">
        <v>4697</v>
      </c>
      <c r="E59" s="116">
        <v>797</v>
      </c>
      <c r="F59" s="177">
        <f>IF(LOOKUP($J59,RABAT!$A$6:$A$9,RABAT!$A$6:$A$9)=$J59,LOOKUP($J59,RABAT!$A$6:$A$9,RABAT!C$6:C$9),"---")</f>
        <v>0</v>
      </c>
      <c r="G59" s="46">
        <f t="shared" si="1"/>
        <v>797</v>
      </c>
      <c r="H59" s="141" t="s">
        <v>2778</v>
      </c>
      <c r="I59" s="55" t="s">
        <v>2370</v>
      </c>
      <c r="J59" s="56" t="s">
        <v>2365</v>
      </c>
      <c r="K59" s="55" t="s">
        <v>2364</v>
      </c>
      <c r="L59" s="7"/>
      <c r="M59" s="7"/>
      <c r="N59" s="7"/>
      <c r="R59" s="116"/>
      <c r="S59" s="162"/>
    </row>
    <row r="60" spans="1:19" customFormat="1">
      <c r="A60" s="3">
        <v>59</v>
      </c>
      <c r="B60" s="136" t="s">
        <v>4678</v>
      </c>
      <c r="C60" s="130" t="s">
        <v>206</v>
      </c>
      <c r="D60" s="137" t="s">
        <v>4696</v>
      </c>
      <c r="E60" s="150" t="s">
        <v>4683</v>
      </c>
      <c r="F60" s="154" t="s">
        <v>4684</v>
      </c>
      <c r="G60" s="143" t="s">
        <v>4685</v>
      </c>
      <c r="H60" s="4" t="s">
        <v>4680</v>
      </c>
      <c r="I60" s="4" t="s">
        <v>4681</v>
      </c>
      <c r="J60" s="4" t="s">
        <v>4682</v>
      </c>
      <c r="K60" s="4" t="s">
        <v>2363</v>
      </c>
      <c r="L60" s="7"/>
      <c r="M60" s="7"/>
      <c r="N60" s="7"/>
      <c r="R60" s="150"/>
      <c r="S60" s="162"/>
    </row>
    <row r="61" spans="1:19">
      <c r="A61" s="3">
        <v>60</v>
      </c>
      <c r="B61" s="44" t="s">
        <v>3008</v>
      </c>
      <c r="C61" s="44" t="s">
        <v>3009</v>
      </c>
      <c r="D61" s="42" t="s">
        <v>4697</v>
      </c>
      <c r="E61" s="116">
        <v>53</v>
      </c>
      <c r="F61" s="177">
        <f>IF(LOOKUP($J61,RABAT!$A$6:$A$9,RABAT!$A$6:$A$9)=$J61,LOOKUP($J61,RABAT!$A$6:$A$9,RABAT!C$6:C$9),"---")</f>
        <v>0</v>
      </c>
      <c r="G61" s="46">
        <f t="shared" ref="G61:G75" si="2">CEILING(E61-(E61*F61),0.1)</f>
        <v>53</v>
      </c>
      <c r="H61" s="144" t="s">
        <v>3010</v>
      </c>
      <c r="I61" s="60" t="s">
        <v>2370</v>
      </c>
      <c r="J61" s="61" t="s">
        <v>2365</v>
      </c>
      <c r="K61" s="60" t="s">
        <v>2364</v>
      </c>
      <c r="L61" s="7"/>
      <c r="M61" s="7"/>
      <c r="N61" s="7"/>
      <c r="R61" s="116"/>
      <c r="S61" s="162"/>
    </row>
    <row r="62" spans="1:19">
      <c r="A62" s="3">
        <v>61</v>
      </c>
      <c r="B62" s="44" t="s">
        <v>3011</v>
      </c>
      <c r="C62" s="44" t="s">
        <v>3012</v>
      </c>
      <c r="D62" s="42" t="s">
        <v>4698</v>
      </c>
      <c r="E62" s="116">
        <v>68</v>
      </c>
      <c r="F62" s="177">
        <f>IF(LOOKUP($J62,RABAT!$A$6:$A$9,RABAT!$A$6:$A$9)=$J62,LOOKUP($J62,RABAT!$A$6:$A$9,RABAT!C$6:C$9),"---")</f>
        <v>0</v>
      </c>
      <c r="G62" s="46">
        <f t="shared" si="2"/>
        <v>68</v>
      </c>
      <c r="H62" s="126" t="s">
        <v>3013</v>
      </c>
      <c r="I62" s="44" t="s">
        <v>2370</v>
      </c>
      <c r="J62" s="45" t="s">
        <v>2365</v>
      </c>
      <c r="K62" s="44" t="s">
        <v>2364</v>
      </c>
      <c r="L62" s="7"/>
      <c r="M62" s="7"/>
      <c r="N62" s="7"/>
      <c r="R62" s="116"/>
      <c r="S62" s="162"/>
    </row>
    <row r="63" spans="1:19">
      <c r="A63" s="7">
        <v>62</v>
      </c>
      <c r="B63" s="44" t="s">
        <v>3014</v>
      </c>
      <c r="C63" s="44" t="s">
        <v>3015</v>
      </c>
      <c r="D63" s="42" t="s">
        <v>4697</v>
      </c>
      <c r="E63" s="116">
        <v>66</v>
      </c>
      <c r="F63" s="177">
        <f>IF(LOOKUP($J63,RABAT!$A$6:$A$9,RABAT!$A$6:$A$9)=$J63,LOOKUP($J63,RABAT!$A$6:$A$9,RABAT!C$6:C$9),"---")</f>
        <v>0</v>
      </c>
      <c r="G63" s="46">
        <f t="shared" si="2"/>
        <v>66</v>
      </c>
      <c r="H63" s="126" t="s">
        <v>3016</v>
      </c>
      <c r="I63" s="44" t="s">
        <v>2370</v>
      </c>
      <c r="J63" s="45" t="s">
        <v>2365</v>
      </c>
      <c r="K63" s="44" t="s">
        <v>2364</v>
      </c>
      <c r="L63" s="7"/>
      <c r="M63" s="7"/>
      <c r="N63" s="7"/>
      <c r="R63" s="116"/>
      <c r="S63" s="162"/>
    </row>
    <row r="64" spans="1:19">
      <c r="A64" s="3">
        <v>63</v>
      </c>
      <c r="B64" s="44" t="s">
        <v>3017</v>
      </c>
      <c r="C64" s="44" t="s">
        <v>3018</v>
      </c>
      <c r="D64" s="42" t="s">
        <v>4698</v>
      </c>
      <c r="E64" s="116">
        <v>118</v>
      </c>
      <c r="F64" s="177">
        <f>IF(LOOKUP($J64,RABAT!$A$6:$A$9,RABAT!$A$6:$A$9)=$J64,LOOKUP($J64,RABAT!$A$6:$A$9,RABAT!C$6:C$9),"---")</f>
        <v>0</v>
      </c>
      <c r="G64" s="46">
        <f t="shared" si="2"/>
        <v>118</v>
      </c>
      <c r="H64" s="126" t="s">
        <v>3019</v>
      </c>
      <c r="I64" s="44" t="s">
        <v>2370</v>
      </c>
      <c r="J64" s="45" t="s">
        <v>2365</v>
      </c>
      <c r="K64" s="44" t="s">
        <v>2364</v>
      </c>
      <c r="L64" s="7"/>
      <c r="M64" s="7"/>
      <c r="N64" s="7"/>
      <c r="R64" s="116"/>
      <c r="S64" s="162"/>
    </row>
    <row r="65" spans="1:19">
      <c r="A65" s="3">
        <v>64</v>
      </c>
      <c r="B65" s="44" t="s">
        <v>3020</v>
      </c>
      <c r="C65" s="44" t="s">
        <v>3021</v>
      </c>
      <c r="D65" s="42" t="s">
        <v>4697</v>
      </c>
      <c r="E65" s="116">
        <v>110</v>
      </c>
      <c r="F65" s="177">
        <f>IF(LOOKUP($J65,RABAT!$A$6:$A$9,RABAT!$A$6:$A$9)=$J65,LOOKUP($J65,RABAT!$A$6:$A$9,RABAT!C$6:C$9),"---")</f>
        <v>0</v>
      </c>
      <c r="G65" s="46">
        <f t="shared" si="2"/>
        <v>110</v>
      </c>
      <c r="H65" s="126" t="s">
        <v>3022</v>
      </c>
      <c r="I65" s="44" t="s">
        <v>2370</v>
      </c>
      <c r="J65" s="45" t="s">
        <v>2365</v>
      </c>
      <c r="K65" s="44" t="s">
        <v>2364</v>
      </c>
      <c r="L65" s="7"/>
      <c r="M65" s="7"/>
      <c r="N65" s="7"/>
      <c r="R65" s="116"/>
      <c r="S65" s="162"/>
    </row>
    <row r="66" spans="1:19">
      <c r="A66" s="3">
        <v>65</v>
      </c>
      <c r="B66" s="44" t="s">
        <v>3023</v>
      </c>
      <c r="C66" s="44" t="s">
        <v>3024</v>
      </c>
      <c r="D66" s="42" t="s">
        <v>4697</v>
      </c>
      <c r="E66" s="116">
        <v>150</v>
      </c>
      <c r="F66" s="177">
        <f>IF(LOOKUP($J66,RABAT!$A$6:$A$9,RABAT!$A$6:$A$9)=$J66,LOOKUP($J66,RABAT!$A$6:$A$9,RABAT!C$6:C$9),"---")</f>
        <v>0</v>
      </c>
      <c r="G66" s="46">
        <f t="shared" si="2"/>
        <v>150</v>
      </c>
      <c r="H66" s="126" t="s">
        <v>3025</v>
      </c>
      <c r="I66" s="44" t="s">
        <v>2370</v>
      </c>
      <c r="J66" s="45" t="s">
        <v>2365</v>
      </c>
      <c r="K66" s="44" t="s">
        <v>2364</v>
      </c>
      <c r="L66" s="7"/>
      <c r="M66" s="7"/>
      <c r="N66" s="7"/>
      <c r="R66" s="116"/>
      <c r="S66" s="162"/>
    </row>
    <row r="67" spans="1:19">
      <c r="A67" s="7">
        <v>66</v>
      </c>
      <c r="B67" s="44" t="s">
        <v>3026</v>
      </c>
      <c r="C67" s="44" t="s">
        <v>3027</v>
      </c>
      <c r="D67" s="42" t="s">
        <v>4697</v>
      </c>
      <c r="E67" s="116">
        <v>143</v>
      </c>
      <c r="F67" s="177">
        <f>IF(LOOKUP($J67,RABAT!$A$6:$A$9,RABAT!$A$6:$A$9)=$J67,LOOKUP($J67,RABAT!$A$6:$A$9,RABAT!C$6:C$9),"---")</f>
        <v>0</v>
      </c>
      <c r="G67" s="46">
        <f t="shared" si="2"/>
        <v>143</v>
      </c>
      <c r="H67" s="126" t="s">
        <v>3028</v>
      </c>
      <c r="I67" s="44" t="s">
        <v>2370</v>
      </c>
      <c r="J67" s="45" t="s">
        <v>2365</v>
      </c>
      <c r="K67" s="44" t="s">
        <v>2364</v>
      </c>
      <c r="L67" s="7"/>
      <c r="M67" s="7"/>
      <c r="N67" s="7"/>
      <c r="R67" s="116"/>
      <c r="S67" s="162"/>
    </row>
    <row r="68" spans="1:19">
      <c r="A68" s="3">
        <v>67</v>
      </c>
      <c r="B68" s="44" t="s">
        <v>3029</v>
      </c>
      <c r="C68" s="44" t="s">
        <v>3030</v>
      </c>
      <c r="D68" s="42" t="s">
        <v>4697</v>
      </c>
      <c r="E68" s="116">
        <v>213</v>
      </c>
      <c r="F68" s="177">
        <f>IF(LOOKUP($J68,RABAT!$A$6:$A$9,RABAT!$A$6:$A$9)=$J68,LOOKUP($J68,RABAT!$A$6:$A$9,RABAT!C$6:C$9),"---")</f>
        <v>0</v>
      </c>
      <c r="G68" s="46">
        <f t="shared" si="2"/>
        <v>213</v>
      </c>
      <c r="H68" s="126" t="s">
        <v>3031</v>
      </c>
      <c r="I68" s="44" t="s">
        <v>2370</v>
      </c>
      <c r="J68" s="45" t="s">
        <v>2365</v>
      </c>
      <c r="K68" s="44" t="s">
        <v>2364</v>
      </c>
      <c r="L68" s="7"/>
      <c r="M68" s="7"/>
      <c r="N68" s="7"/>
      <c r="R68" s="116"/>
      <c r="S68" s="162"/>
    </row>
    <row r="69" spans="1:19">
      <c r="A69" s="3">
        <v>68</v>
      </c>
      <c r="B69" s="44" t="s">
        <v>3032</v>
      </c>
      <c r="C69" s="44" t="s">
        <v>3033</v>
      </c>
      <c r="D69" s="42" t="s">
        <v>4698</v>
      </c>
      <c r="E69" s="116">
        <v>213</v>
      </c>
      <c r="F69" s="177">
        <f>IF(LOOKUP($J69,RABAT!$A$6:$A$9,RABAT!$A$6:$A$9)=$J69,LOOKUP($J69,RABAT!$A$6:$A$9,RABAT!C$6:C$9),"---")</f>
        <v>0</v>
      </c>
      <c r="G69" s="46">
        <f t="shared" si="2"/>
        <v>213</v>
      </c>
      <c r="H69" s="126" t="s">
        <v>3034</v>
      </c>
      <c r="I69" s="44" t="s">
        <v>2370</v>
      </c>
      <c r="J69" s="45" t="s">
        <v>2365</v>
      </c>
      <c r="K69" s="44" t="s">
        <v>2364</v>
      </c>
      <c r="L69" s="7"/>
      <c r="M69" s="7"/>
      <c r="N69" s="7"/>
      <c r="R69" s="116"/>
      <c r="S69" s="162"/>
    </row>
    <row r="70" spans="1:19">
      <c r="A70" s="3">
        <v>69</v>
      </c>
      <c r="B70" s="44" t="s">
        <v>3035</v>
      </c>
      <c r="C70" s="44" t="s">
        <v>3036</v>
      </c>
      <c r="D70" s="42" t="s">
        <v>4697</v>
      </c>
      <c r="E70" s="116">
        <v>201</v>
      </c>
      <c r="F70" s="177">
        <f>IF(LOOKUP($J70,RABAT!$A$6:$A$9,RABAT!$A$6:$A$9)=$J70,LOOKUP($J70,RABAT!$A$6:$A$9,RABAT!C$6:C$9),"---")</f>
        <v>0</v>
      </c>
      <c r="G70" s="46">
        <f t="shared" si="2"/>
        <v>201</v>
      </c>
      <c r="H70" s="126" t="s">
        <v>3037</v>
      </c>
      <c r="I70" s="44" t="s">
        <v>2370</v>
      </c>
      <c r="J70" s="45" t="s">
        <v>2365</v>
      </c>
      <c r="K70" s="44" t="s">
        <v>2364</v>
      </c>
      <c r="L70" s="7"/>
      <c r="M70" s="7"/>
      <c r="N70" s="7"/>
      <c r="R70" s="116"/>
      <c r="S70" s="162"/>
    </row>
    <row r="71" spans="1:19">
      <c r="A71" s="7">
        <v>70</v>
      </c>
      <c r="B71" s="44" t="s">
        <v>3038</v>
      </c>
      <c r="C71" s="44" t="s">
        <v>3039</v>
      </c>
      <c r="D71" s="42" t="s">
        <v>4698</v>
      </c>
      <c r="E71" s="116">
        <v>387</v>
      </c>
      <c r="F71" s="177">
        <f>IF(LOOKUP($J71,RABAT!$A$6:$A$9,RABAT!$A$6:$A$9)=$J71,LOOKUP($J71,RABAT!$A$6:$A$9,RABAT!C$6:C$9),"---")</f>
        <v>0</v>
      </c>
      <c r="G71" s="46">
        <f t="shared" si="2"/>
        <v>387</v>
      </c>
      <c r="H71" s="126" t="s">
        <v>3040</v>
      </c>
      <c r="I71" s="44" t="s">
        <v>2370</v>
      </c>
      <c r="J71" s="45" t="s">
        <v>2365</v>
      </c>
      <c r="K71" s="44" t="s">
        <v>2364</v>
      </c>
      <c r="L71" s="7"/>
      <c r="M71" s="7"/>
      <c r="N71" s="7"/>
      <c r="R71" s="116"/>
      <c r="S71" s="162"/>
    </row>
    <row r="72" spans="1:19">
      <c r="A72" s="3">
        <v>71</v>
      </c>
      <c r="B72" s="44" t="s">
        <v>3041</v>
      </c>
      <c r="C72" s="44" t="s">
        <v>3042</v>
      </c>
      <c r="D72" s="42" t="s">
        <v>4697</v>
      </c>
      <c r="E72" s="116">
        <v>387</v>
      </c>
      <c r="F72" s="177">
        <f>IF(LOOKUP($J72,RABAT!$A$6:$A$9,RABAT!$A$6:$A$9)=$J72,LOOKUP($J72,RABAT!$A$6:$A$9,RABAT!C$6:C$9),"---")</f>
        <v>0</v>
      </c>
      <c r="G72" s="46">
        <f t="shared" si="2"/>
        <v>387</v>
      </c>
      <c r="H72" s="126" t="s">
        <v>3043</v>
      </c>
      <c r="I72" s="44" t="s">
        <v>2370</v>
      </c>
      <c r="J72" s="45" t="s">
        <v>2365</v>
      </c>
      <c r="K72" s="44" t="s">
        <v>2364</v>
      </c>
      <c r="L72" s="7"/>
      <c r="M72" s="7"/>
      <c r="N72" s="7"/>
      <c r="R72" s="116"/>
      <c r="S72" s="162"/>
    </row>
    <row r="73" spans="1:19">
      <c r="A73" s="3">
        <v>72</v>
      </c>
      <c r="B73" s="44" t="s">
        <v>3044</v>
      </c>
      <c r="C73" s="44" t="s">
        <v>3045</v>
      </c>
      <c r="D73" s="42" t="s">
        <v>4697</v>
      </c>
      <c r="E73" s="116">
        <v>546</v>
      </c>
      <c r="F73" s="177">
        <f>IF(LOOKUP($J73,RABAT!$A$6:$A$9,RABAT!$A$6:$A$9)=$J73,LOOKUP($J73,RABAT!$A$6:$A$9,RABAT!C$6:C$9),"---")</f>
        <v>0</v>
      </c>
      <c r="G73" s="46">
        <f t="shared" si="2"/>
        <v>546</v>
      </c>
      <c r="H73" s="126" t="s">
        <v>3046</v>
      </c>
      <c r="I73" s="44" t="s">
        <v>2370</v>
      </c>
      <c r="J73" s="45" t="s">
        <v>2365</v>
      </c>
      <c r="K73" s="44" t="s">
        <v>2364</v>
      </c>
      <c r="L73" s="7"/>
      <c r="M73" s="7"/>
      <c r="N73" s="7"/>
      <c r="R73" s="116"/>
      <c r="S73" s="162"/>
    </row>
    <row r="74" spans="1:19">
      <c r="A74" s="3">
        <v>73</v>
      </c>
      <c r="B74" s="44" t="s">
        <v>3047</v>
      </c>
      <c r="C74" s="44" t="s">
        <v>3048</v>
      </c>
      <c r="D74" s="42" t="s">
        <v>4697</v>
      </c>
      <c r="E74" s="116">
        <v>542</v>
      </c>
      <c r="F74" s="177">
        <f>IF(LOOKUP($J74,RABAT!$A$6:$A$9,RABAT!$A$6:$A$9)=$J74,LOOKUP($J74,RABAT!$A$6:$A$9,RABAT!C$6:C$9),"---")</f>
        <v>0</v>
      </c>
      <c r="G74" s="46">
        <f t="shared" si="2"/>
        <v>542</v>
      </c>
      <c r="H74" s="126" t="s">
        <v>3049</v>
      </c>
      <c r="I74" s="44" t="s">
        <v>2370</v>
      </c>
      <c r="J74" s="45" t="s">
        <v>2365</v>
      </c>
      <c r="K74" s="44" t="s">
        <v>2364</v>
      </c>
      <c r="L74" s="7"/>
      <c r="M74" s="7"/>
      <c r="N74" s="7"/>
      <c r="R74" s="116"/>
      <c r="S74" s="162"/>
    </row>
    <row r="75" spans="1:19">
      <c r="A75" s="7">
        <v>74</v>
      </c>
      <c r="B75" s="44" t="s">
        <v>3050</v>
      </c>
      <c r="C75" s="44" t="s">
        <v>3051</v>
      </c>
      <c r="D75" s="42" t="s">
        <v>4697</v>
      </c>
      <c r="E75" s="116">
        <v>1069</v>
      </c>
      <c r="F75" s="177">
        <f>IF(LOOKUP($J75,RABAT!$A$6:$A$9,RABAT!$A$6:$A$9)=$J75,LOOKUP($J75,RABAT!$A$6:$A$9,RABAT!C$6:C$9),"---")</f>
        <v>0</v>
      </c>
      <c r="G75" s="46">
        <f t="shared" si="2"/>
        <v>1069</v>
      </c>
      <c r="H75" s="141" t="s">
        <v>3052</v>
      </c>
      <c r="I75" s="55" t="s">
        <v>2370</v>
      </c>
      <c r="J75" s="56" t="s">
        <v>2365</v>
      </c>
      <c r="K75" s="55" t="s">
        <v>2364</v>
      </c>
      <c r="L75" s="7"/>
      <c r="M75" s="7"/>
      <c r="N75" s="7"/>
      <c r="R75" s="116"/>
      <c r="S75" s="162"/>
    </row>
    <row r="76" spans="1:19" customFormat="1">
      <c r="A76" s="3">
        <v>75</v>
      </c>
      <c r="B76" s="136" t="s">
        <v>4678</v>
      </c>
      <c r="C76" s="130" t="s">
        <v>207</v>
      </c>
      <c r="D76" s="137" t="s">
        <v>4696</v>
      </c>
      <c r="E76" s="150" t="s">
        <v>4683</v>
      </c>
      <c r="F76" s="154" t="s">
        <v>4684</v>
      </c>
      <c r="G76" s="143" t="s">
        <v>4685</v>
      </c>
      <c r="H76" s="4" t="s">
        <v>4680</v>
      </c>
      <c r="I76" s="4" t="s">
        <v>4681</v>
      </c>
      <c r="J76" s="4" t="s">
        <v>4682</v>
      </c>
      <c r="K76" s="4" t="s">
        <v>2363</v>
      </c>
      <c r="L76" s="7"/>
      <c r="M76" s="7"/>
      <c r="N76" s="7"/>
      <c r="R76" s="150"/>
      <c r="S76" s="162"/>
    </row>
    <row r="77" spans="1:19">
      <c r="A77" s="3">
        <v>76</v>
      </c>
      <c r="B77" s="44" t="s">
        <v>2367</v>
      </c>
      <c r="C77" s="44" t="s">
        <v>2368</v>
      </c>
      <c r="D77" s="42" t="s">
        <v>4697</v>
      </c>
      <c r="E77" s="116">
        <v>50</v>
      </c>
      <c r="F77" s="177">
        <f>IF(LOOKUP($J77,RABAT!$A$6:$A$9,RABAT!$A$6:$A$9)=$J77,LOOKUP($J77,RABAT!$A$6:$A$9,RABAT!C$6:C$9),"---")</f>
        <v>0</v>
      </c>
      <c r="G77" s="46">
        <f t="shared" ref="G77:G85" si="3">CEILING(E77-(E77*F77),0.1)</f>
        <v>50</v>
      </c>
      <c r="H77" s="144" t="s">
        <v>2369</v>
      </c>
      <c r="I77" s="60" t="s">
        <v>2370</v>
      </c>
      <c r="J77" s="61" t="s">
        <v>2365</v>
      </c>
      <c r="K77" s="60" t="s">
        <v>2364</v>
      </c>
      <c r="L77" s="7"/>
      <c r="M77" s="7"/>
      <c r="N77" s="7"/>
      <c r="R77" s="116"/>
      <c r="S77" s="162"/>
    </row>
    <row r="78" spans="1:19">
      <c r="A78" s="3">
        <v>77</v>
      </c>
      <c r="B78" s="44" t="s">
        <v>2371</v>
      </c>
      <c r="C78" s="44" t="s">
        <v>2372</v>
      </c>
      <c r="D78" s="42" t="s">
        <v>4697</v>
      </c>
      <c r="E78" s="116">
        <v>58</v>
      </c>
      <c r="F78" s="177">
        <f>IF(LOOKUP($J78,RABAT!$A$6:$A$9,RABAT!$A$6:$A$9)=$J78,LOOKUP($J78,RABAT!$A$6:$A$9,RABAT!C$6:C$9),"---")</f>
        <v>0</v>
      </c>
      <c r="G78" s="46">
        <f t="shared" si="3"/>
        <v>58</v>
      </c>
      <c r="H78" s="126" t="s">
        <v>2373</v>
      </c>
      <c r="I78" s="44" t="s">
        <v>2370</v>
      </c>
      <c r="J78" s="45" t="s">
        <v>2365</v>
      </c>
      <c r="K78" s="44" t="s">
        <v>2364</v>
      </c>
      <c r="L78" s="7"/>
      <c r="M78" s="7"/>
      <c r="N78" s="7"/>
      <c r="R78" s="116"/>
      <c r="S78" s="162"/>
    </row>
    <row r="79" spans="1:19">
      <c r="A79" s="7">
        <v>78</v>
      </c>
      <c r="B79" s="44" t="s">
        <v>2374</v>
      </c>
      <c r="C79" s="44" t="s">
        <v>2375</v>
      </c>
      <c r="D79" s="42" t="s">
        <v>4697</v>
      </c>
      <c r="E79" s="116">
        <v>66</v>
      </c>
      <c r="F79" s="177">
        <f>IF(LOOKUP($J79,RABAT!$A$6:$A$9,RABAT!$A$6:$A$9)=$J79,LOOKUP($J79,RABAT!$A$6:$A$9,RABAT!C$6:C$9),"---")</f>
        <v>0</v>
      </c>
      <c r="G79" s="46">
        <f t="shared" si="3"/>
        <v>66</v>
      </c>
      <c r="H79" s="126" t="s">
        <v>2376</v>
      </c>
      <c r="I79" s="44" t="s">
        <v>2370</v>
      </c>
      <c r="J79" s="45" t="s">
        <v>2365</v>
      </c>
      <c r="K79" s="44" t="s">
        <v>2364</v>
      </c>
      <c r="L79" s="7"/>
      <c r="M79" s="7"/>
      <c r="N79" s="7"/>
      <c r="R79" s="116"/>
      <c r="S79" s="162"/>
    </row>
    <row r="80" spans="1:19">
      <c r="A80" s="3">
        <v>79</v>
      </c>
      <c r="B80" s="44" t="s">
        <v>2377</v>
      </c>
      <c r="C80" s="44" t="s">
        <v>2378</v>
      </c>
      <c r="D80" s="42" t="s">
        <v>4697</v>
      </c>
      <c r="E80" s="116">
        <v>121</v>
      </c>
      <c r="F80" s="177">
        <f>IF(LOOKUP($J80,RABAT!$A$6:$A$9,RABAT!$A$6:$A$9)=$J80,LOOKUP($J80,RABAT!$A$6:$A$9,RABAT!C$6:C$9),"---")</f>
        <v>0</v>
      </c>
      <c r="G80" s="46">
        <f t="shared" si="3"/>
        <v>121</v>
      </c>
      <c r="H80" s="126" t="s">
        <v>2379</v>
      </c>
      <c r="I80" s="44" t="s">
        <v>2370</v>
      </c>
      <c r="J80" s="45" t="s">
        <v>2365</v>
      </c>
      <c r="K80" s="44" t="s">
        <v>2364</v>
      </c>
      <c r="L80" s="7"/>
      <c r="M80" s="7"/>
      <c r="N80" s="7"/>
      <c r="R80" s="116"/>
      <c r="S80" s="162"/>
    </row>
    <row r="81" spans="1:19">
      <c r="A81" s="3">
        <v>80</v>
      </c>
      <c r="B81" s="44" t="s">
        <v>2380</v>
      </c>
      <c r="C81" s="44" t="s">
        <v>2381</v>
      </c>
      <c r="D81" s="42" t="s">
        <v>4697</v>
      </c>
      <c r="E81" s="116">
        <v>156</v>
      </c>
      <c r="F81" s="177">
        <f>IF(LOOKUP($J81,RABAT!$A$6:$A$9,RABAT!$A$6:$A$9)=$J81,LOOKUP($J81,RABAT!$A$6:$A$9,RABAT!C$6:C$9),"---")</f>
        <v>0</v>
      </c>
      <c r="G81" s="46">
        <f t="shared" si="3"/>
        <v>156</v>
      </c>
      <c r="H81" s="126" t="s">
        <v>2382</v>
      </c>
      <c r="I81" s="44" t="s">
        <v>2370</v>
      </c>
      <c r="J81" s="45" t="s">
        <v>2365</v>
      </c>
      <c r="K81" s="44" t="s">
        <v>2364</v>
      </c>
      <c r="L81" s="7"/>
      <c r="M81" s="7"/>
      <c r="N81" s="7"/>
      <c r="R81" s="116"/>
      <c r="S81" s="162"/>
    </row>
    <row r="82" spans="1:19">
      <c r="A82" s="3">
        <v>81</v>
      </c>
      <c r="B82" s="44" t="s">
        <v>2383</v>
      </c>
      <c r="C82" s="44" t="s">
        <v>2384</v>
      </c>
      <c r="D82" s="42" t="s">
        <v>4697</v>
      </c>
      <c r="E82" s="116">
        <v>209</v>
      </c>
      <c r="F82" s="177">
        <f>IF(LOOKUP($J82,RABAT!$A$6:$A$9,RABAT!$A$6:$A$9)=$J82,LOOKUP($J82,RABAT!$A$6:$A$9,RABAT!C$6:C$9),"---")</f>
        <v>0</v>
      </c>
      <c r="G82" s="46">
        <f t="shared" si="3"/>
        <v>209</v>
      </c>
      <c r="H82" s="126" t="s">
        <v>2385</v>
      </c>
      <c r="I82" s="44" t="s">
        <v>2370</v>
      </c>
      <c r="J82" s="45" t="s">
        <v>2365</v>
      </c>
      <c r="K82" s="44" t="s">
        <v>2364</v>
      </c>
      <c r="L82" s="7"/>
      <c r="M82" s="7"/>
      <c r="N82" s="7"/>
      <c r="R82" s="116"/>
      <c r="S82" s="162"/>
    </row>
    <row r="83" spans="1:19">
      <c r="A83" s="7">
        <v>82</v>
      </c>
      <c r="B83" s="44" t="s">
        <v>2386</v>
      </c>
      <c r="C83" s="44" t="s">
        <v>2387</v>
      </c>
      <c r="D83" s="42" t="s">
        <v>4697</v>
      </c>
      <c r="E83" s="116">
        <v>431</v>
      </c>
      <c r="F83" s="177">
        <f>IF(LOOKUP($J83,RABAT!$A$6:$A$9,RABAT!$A$6:$A$9)=$J83,LOOKUP($J83,RABAT!$A$6:$A$9,RABAT!C$6:C$9),"---")</f>
        <v>0</v>
      </c>
      <c r="G83" s="46">
        <f t="shared" si="3"/>
        <v>431</v>
      </c>
      <c r="H83" s="126" t="s">
        <v>2388</v>
      </c>
      <c r="I83" s="44" t="s">
        <v>2370</v>
      </c>
      <c r="J83" s="45" t="s">
        <v>2365</v>
      </c>
      <c r="K83" s="44" t="s">
        <v>2364</v>
      </c>
      <c r="L83" s="7"/>
      <c r="M83" s="7"/>
      <c r="N83" s="7"/>
      <c r="R83" s="116"/>
      <c r="S83" s="162"/>
    </row>
    <row r="84" spans="1:19">
      <c r="A84" s="3">
        <v>83</v>
      </c>
      <c r="B84" s="44" t="s">
        <v>2389</v>
      </c>
      <c r="C84" s="44" t="s">
        <v>2390</v>
      </c>
      <c r="D84" s="42" t="s">
        <v>4697</v>
      </c>
      <c r="E84" s="116">
        <v>544</v>
      </c>
      <c r="F84" s="177">
        <f>IF(LOOKUP($J84,RABAT!$A$6:$A$9,RABAT!$A$6:$A$9)=$J84,LOOKUP($J84,RABAT!$A$6:$A$9,RABAT!C$6:C$9),"---")</f>
        <v>0</v>
      </c>
      <c r="G84" s="46">
        <f t="shared" si="3"/>
        <v>544</v>
      </c>
      <c r="H84" s="126" t="s">
        <v>2391</v>
      </c>
      <c r="I84" s="44" t="s">
        <v>2370</v>
      </c>
      <c r="J84" s="45" t="s">
        <v>2365</v>
      </c>
      <c r="K84" s="44" t="s">
        <v>2364</v>
      </c>
      <c r="L84" s="7"/>
      <c r="M84" s="7"/>
      <c r="N84" s="7"/>
      <c r="R84" s="116"/>
      <c r="S84" s="162"/>
    </row>
    <row r="85" spans="1:19">
      <c r="A85" s="3">
        <v>84</v>
      </c>
      <c r="B85" s="44" t="s">
        <v>2392</v>
      </c>
      <c r="C85" s="44" t="s">
        <v>2393</v>
      </c>
      <c r="D85" s="42" t="s">
        <v>4697</v>
      </c>
      <c r="E85" s="116">
        <v>907</v>
      </c>
      <c r="F85" s="177">
        <f>IF(LOOKUP($J85,RABAT!$A$6:$A$9,RABAT!$A$6:$A$9)=$J85,LOOKUP($J85,RABAT!$A$6:$A$9,RABAT!C$6:C$9),"---")</f>
        <v>0</v>
      </c>
      <c r="G85" s="46">
        <f t="shared" si="3"/>
        <v>907</v>
      </c>
      <c r="H85" s="141" t="s">
        <v>2394</v>
      </c>
      <c r="I85" s="55" t="s">
        <v>2370</v>
      </c>
      <c r="J85" s="56" t="s">
        <v>2365</v>
      </c>
      <c r="K85" s="55" t="s">
        <v>2364</v>
      </c>
      <c r="L85" s="7"/>
      <c r="M85" s="7"/>
      <c r="N85" s="7"/>
      <c r="R85" s="116"/>
      <c r="S85" s="162"/>
    </row>
    <row r="86" spans="1:19" customFormat="1">
      <c r="A86" s="3">
        <v>85</v>
      </c>
      <c r="B86" s="136" t="s">
        <v>4678</v>
      </c>
      <c r="C86" s="130" t="s">
        <v>208</v>
      </c>
      <c r="D86" s="137" t="s">
        <v>4696</v>
      </c>
      <c r="E86" s="150" t="s">
        <v>4683</v>
      </c>
      <c r="F86" s="154" t="s">
        <v>4684</v>
      </c>
      <c r="G86" s="143" t="s">
        <v>4685</v>
      </c>
      <c r="H86" s="4" t="s">
        <v>4680</v>
      </c>
      <c r="I86" s="4" t="s">
        <v>4681</v>
      </c>
      <c r="J86" s="4" t="s">
        <v>4682</v>
      </c>
      <c r="K86" s="4" t="s">
        <v>2363</v>
      </c>
      <c r="L86" s="7"/>
      <c r="M86" s="7"/>
      <c r="N86" s="7"/>
      <c r="R86" s="150"/>
      <c r="S86" s="162"/>
    </row>
    <row r="87" spans="1:19">
      <c r="A87" s="7">
        <v>86</v>
      </c>
      <c r="B87" s="44" t="s">
        <v>3053</v>
      </c>
      <c r="C87" s="44" t="s">
        <v>3054</v>
      </c>
      <c r="D87" s="42" t="s">
        <v>4698</v>
      </c>
      <c r="E87" s="116">
        <v>60</v>
      </c>
      <c r="F87" s="177">
        <f>IF(LOOKUP($J87,RABAT!$A$6:$A$9,RABAT!$A$6:$A$9)=$J87,LOOKUP($J87,RABAT!$A$6:$A$9,RABAT!C$6:C$9),"---")</f>
        <v>0</v>
      </c>
      <c r="G87" s="46">
        <f t="shared" ref="G87:G95" si="4">CEILING(E87-(E87*F87),0.1)</f>
        <v>60</v>
      </c>
      <c r="H87" s="144" t="s">
        <v>2369</v>
      </c>
      <c r="I87" s="60" t="s">
        <v>2370</v>
      </c>
      <c r="J87" s="61" t="s">
        <v>2365</v>
      </c>
      <c r="K87" s="60" t="s">
        <v>2364</v>
      </c>
      <c r="L87" s="7"/>
      <c r="M87" s="7"/>
      <c r="N87" s="7"/>
      <c r="R87" s="116"/>
      <c r="S87" s="162"/>
    </row>
    <row r="88" spans="1:19">
      <c r="A88" s="3">
        <v>87</v>
      </c>
      <c r="B88" s="44" t="s">
        <v>3055</v>
      </c>
      <c r="C88" s="44" t="s">
        <v>3056</v>
      </c>
      <c r="D88" s="42" t="s">
        <v>4698</v>
      </c>
      <c r="E88" s="116">
        <v>65</v>
      </c>
      <c r="F88" s="177">
        <f>IF(LOOKUP($J88,RABAT!$A$6:$A$9,RABAT!$A$6:$A$9)=$J88,LOOKUP($J88,RABAT!$A$6:$A$9,RABAT!C$6:C$9),"---")</f>
        <v>0</v>
      </c>
      <c r="G88" s="46">
        <f t="shared" si="4"/>
        <v>65</v>
      </c>
      <c r="H88" s="126" t="s">
        <v>2373</v>
      </c>
      <c r="I88" s="44" t="s">
        <v>2370</v>
      </c>
      <c r="J88" s="45" t="s">
        <v>2365</v>
      </c>
      <c r="K88" s="44" t="s">
        <v>2364</v>
      </c>
      <c r="L88" s="7"/>
      <c r="M88" s="7"/>
      <c r="N88" s="7"/>
      <c r="R88" s="116"/>
      <c r="S88" s="162"/>
    </row>
    <row r="89" spans="1:19">
      <c r="A89" s="3">
        <v>88</v>
      </c>
      <c r="B89" s="44" t="s">
        <v>3057</v>
      </c>
      <c r="C89" s="44" t="s">
        <v>3058</v>
      </c>
      <c r="D89" s="42" t="s">
        <v>4697</v>
      </c>
      <c r="E89" s="116">
        <v>90</v>
      </c>
      <c r="F89" s="177">
        <f>IF(LOOKUP($J89,RABAT!$A$6:$A$9,RABAT!$A$6:$A$9)=$J89,LOOKUP($J89,RABAT!$A$6:$A$9,RABAT!C$6:C$9),"---")</f>
        <v>0</v>
      </c>
      <c r="G89" s="46">
        <f t="shared" si="4"/>
        <v>90</v>
      </c>
      <c r="H89" s="126" t="s">
        <v>2376</v>
      </c>
      <c r="I89" s="44" t="s">
        <v>2370</v>
      </c>
      <c r="J89" s="45" t="s">
        <v>2365</v>
      </c>
      <c r="K89" s="44" t="s">
        <v>2364</v>
      </c>
      <c r="L89" s="7"/>
      <c r="M89" s="7"/>
      <c r="N89" s="7"/>
      <c r="R89" s="116"/>
      <c r="S89" s="162"/>
    </row>
    <row r="90" spans="1:19">
      <c r="A90" s="3">
        <v>89</v>
      </c>
      <c r="B90" s="44" t="s">
        <v>3059</v>
      </c>
      <c r="C90" s="44" t="s">
        <v>3060</v>
      </c>
      <c r="D90" s="42" t="s">
        <v>4697</v>
      </c>
      <c r="E90" s="116">
        <v>143</v>
      </c>
      <c r="F90" s="177">
        <f>IF(LOOKUP($J90,RABAT!$A$6:$A$9,RABAT!$A$6:$A$9)=$J90,LOOKUP($J90,RABAT!$A$6:$A$9,RABAT!C$6:C$9),"---")</f>
        <v>0</v>
      </c>
      <c r="G90" s="46">
        <f t="shared" si="4"/>
        <v>143</v>
      </c>
      <c r="H90" s="126" t="s">
        <v>2379</v>
      </c>
      <c r="I90" s="44" t="s">
        <v>2370</v>
      </c>
      <c r="J90" s="45" t="s">
        <v>2365</v>
      </c>
      <c r="K90" s="44" t="s">
        <v>2364</v>
      </c>
      <c r="L90" s="7"/>
      <c r="M90" s="7"/>
      <c r="N90" s="7"/>
      <c r="R90" s="116"/>
      <c r="S90" s="162"/>
    </row>
    <row r="91" spans="1:19">
      <c r="A91" s="7">
        <v>90</v>
      </c>
      <c r="B91" s="44" t="s">
        <v>3061</v>
      </c>
      <c r="C91" s="44" t="s">
        <v>3062</v>
      </c>
      <c r="D91" s="42" t="s">
        <v>4697</v>
      </c>
      <c r="E91" s="116">
        <v>196</v>
      </c>
      <c r="F91" s="177">
        <f>IF(LOOKUP($J91,RABAT!$A$6:$A$9,RABAT!$A$6:$A$9)=$J91,LOOKUP($J91,RABAT!$A$6:$A$9,RABAT!C$6:C$9),"---")</f>
        <v>0</v>
      </c>
      <c r="G91" s="46">
        <f t="shared" si="4"/>
        <v>196</v>
      </c>
      <c r="H91" s="126" t="s">
        <v>2382</v>
      </c>
      <c r="I91" s="44" t="s">
        <v>2370</v>
      </c>
      <c r="J91" s="45" t="s">
        <v>2365</v>
      </c>
      <c r="K91" s="44" t="s">
        <v>2364</v>
      </c>
      <c r="L91" s="7"/>
      <c r="M91" s="7"/>
      <c r="N91" s="7"/>
      <c r="R91" s="116"/>
      <c r="S91" s="162"/>
    </row>
    <row r="92" spans="1:19">
      <c r="A92" s="3">
        <v>91</v>
      </c>
      <c r="B92" s="44" t="s">
        <v>3063</v>
      </c>
      <c r="C92" s="44" t="s">
        <v>3064</v>
      </c>
      <c r="D92" s="42" t="s">
        <v>4697</v>
      </c>
      <c r="E92" s="116">
        <v>232</v>
      </c>
      <c r="F92" s="177">
        <f>IF(LOOKUP($J92,RABAT!$A$6:$A$9,RABAT!$A$6:$A$9)=$J92,LOOKUP($J92,RABAT!$A$6:$A$9,RABAT!C$6:C$9),"---")</f>
        <v>0</v>
      </c>
      <c r="G92" s="46">
        <f t="shared" si="4"/>
        <v>232</v>
      </c>
      <c r="H92" s="126" t="s">
        <v>2385</v>
      </c>
      <c r="I92" s="44" t="s">
        <v>2370</v>
      </c>
      <c r="J92" s="45" t="s">
        <v>2365</v>
      </c>
      <c r="K92" s="44" t="s">
        <v>2364</v>
      </c>
      <c r="L92" s="7"/>
      <c r="M92" s="7"/>
      <c r="N92" s="7"/>
      <c r="R92" s="116"/>
      <c r="S92" s="162"/>
    </row>
    <row r="93" spans="1:19">
      <c r="A93" s="3">
        <v>92</v>
      </c>
      <c r="B93" s="44" t="s">
        <v>3065</v>
      </c>
      <c r="C93" s="44" t="s">
        <v>3066</v>
      </c>
      <c r="D93" s="42" t="s">
        <v>4697</v>
      </c>
      <c r="E93" s="116">
        <v>473</v>
      </c>
      <c r="F93" s="177">
        <f>IF(LOOKUP($J93,RABAT!$A$6:$A$9,RABAT!$A$6:$A$9)=$J93,LOOKUP($J93,RABAT!$A$6:$A$9,RABAT!C$6:C$9),"---")</f>
        <v>0</v>
      </c>
      <c r="G93" s="46">
        <f t="shared" si="4"/>
        <v>473</v>
      </c>
      <c r="H93" s="126" t="s">
        <v>2388</v>
      </c>
      <c r="I93" s="44" t="s">
        <v>2370</v>
      </c>
      <c r="J93" s="45" t="s">
        <v>2365</v>
      </c>
      <c r="K93" s="44" t="s">
        <v>2364</v>
      </c>
      <c r="L93" s="7"/>
      <c r="M93" s="7"/>
      <c r="N93" s="7"/>
      <c r="R93" s="116"/>
      <c r="S93" s="162"/>
    </row>
    <row r="94" spans="1:19">
      <c r="A94" s="3">
        <v>93</v>
      </c>
      <c r="B94" s="44" t="s">
        <v>3067</v>
      </c>
      <c r="C94" s="44" t="s">
        <v>3068</v>
      </c>
      <c r="D94" s="42" t="s">
        <v>4697</v>
      </c>
      <c r="E94" s="116">
        <v>628</v>
      </c>
      <c r="F94" s="177">
        <f>IF(LOOKUP($J94,RABAT!$A$6:$A$9,RABAT!$A$6:$A$9)=$J94,LOOKUP($J94,RABAT!$A$6:$A$9,RABAT!C$6:C$9),"---")</f>
        <v>0</v>
      </c>
      <c r="G94" s="46">
        <f t="shared" si="4"/>
        <v>628</v>
      </c>
      <c r="H94" s="126" t="s">
        <v>2391</v>
      </c>
      <c r="I94" s="44" t="s">
        <v>2370</v>
      </c>
      <c r="J94" s="45" t="s">
        <v>2365</v>
      </c>
      <c r="K94" s="44" t="s">
        <v>2364</v>
      </c>
      <c r="L94" s="7"/>
      <c r="M94" s="7"/>
      <c r="N94" s="7"/>
      <c r="R94" s="116"/>
      <c r="S94" s="162"/>
    </row>
    <row r="95" spans="1:19">
      <c r="A95" s="7">
        <v>94</v>
      </c>
      <c r="B95" s="44" t="s">
        <v>3069</v>
      </c>
      <c r="C95" s="44" t="s">
        <v>3070</v>
      </c>
      <c r="D95" s="42" t="s">
        <v>4698</v>
      </c>
      <c r="E95" s="116">
        <v>1283</v>
      </c>
      <c r="F95" s="177">
        <f>IF(LOOKUP($J95,RABAT!$A$6:$A$9,RABAT!$A$6:$A$9)=$J95,LOOKUP($J95,RABAT!$A$6:$A$9,RABAT!C$6:C$9),"---")</f>
        <v>0</v>
      </c>
      <c r="G95" s="46">
        <f t="shared" si="4"/>
        <v>1283</v>
      </c>
      <c r="H95" s="141" t="s">
        <v>2394</v>
      </c>
      <c r="I95" s="55" t="s">
        <v>2370</v>
      </c>
      <c r="J95" s="56" t="s">
        <v>2365</v>
      </c>
      <c r="K95" s="55" t="s">
        <v>2364</v>
      </c>
      <c r="L95" s="7"/>
      <c r="M95" s="7"/>
      <c r="N95" s="7"/>
      <c r="R95" s="116"/>
      <c r="S95" s="162"/>
    </row>
    <row r="96" spans="1:19" customFormat="1">
      <c r="A96" s="3">
        <v>95</v>
      </c>
      <c r="B96" s="136" t="s">
        <v>4678</v>
      </c>
      <c r="C96" s="130" t="s">
        <v>209</v>
      </c>
      <c r="D96" s="137" t="s">
        <v>4696</v>
      </c>
      <c r="E96" s="150" t="s">
        <v>4683</v>
      </c>
      <c r="F96" s="154" t="s">
        <v>4684</v>
      </c>
      <c r="G96" s="143" t="s">
        <v>4685</v>
      </c>
      <c r="H96" s="4" t="s">
        <v>4680</v>
      </c>
      <c r="I96" s="4" t="s">
        <v>4681</v>
      </c>
      <c r="J96" s="4" t="s">
        <v>4682</v>
      </c>
      <c r="K96" s="4" t="s">
        <v>2363</v>
      </c>
      <c r="L96" s="7"/>
      <c r="M96" s="7"/>
      <c r="N96" s="7"/>
      <c r="R96" s="150"/>
      <c r="S96" s="162"/>
    </row>
    <row r="97" spans="1:19">
      <c r="A97" s="3">
        <v>96</v>
      </c>
      <c r="B97" s="44" t="s">
        <v>1244</v>
      </c>
      <c r="C97" s="44" t="s">
        <v>1245</v>
      </c>
      <c r="D97" s="42" t="s">
        <v>4697</v>
      </c>
      <c r="E97" s="116">
        <v>63</v>
      </c>
      <c r="F97" s="177">
        <f>IF(LOOKUP($J97,RABAT!$A$6:$A$9,RABAT!$A$6:$A$9)=$J97,LOOKUP($J97,RABAT!$A$6:$A$9,RABAT!C$6:C$9),"---")</f>
        <v>0</v>
      </c>
      <c r="G97" s="46">
        <f t="shared" ref="G97:G105" si="5">CEILING(E97-(E97*F97),0.1)</f>
        <v>63</v>
      </c>
      <c r="H97" s="144" t="s">
        <v>2369</v>
      </c>
      <c r="I97" s="60" t="s">
        <v>2370</v>
      </c>
      <c r="J97" s="61" t="s">
        <v>2365</v>
      </c>
      <c r="K97" s="60" t="s">
        <v>2364</v>
      </c>
      <c r="L97" s="7"/>
      <c r="M97" s="7"/>
      <c r="N97" s="7"/>
      <c r="R97" s="116"/>
      <c r="S97" s="162"/>
    </row>
    <row r="98" spans="1:19">
      <c r="A98" s="3">
        <v>97</v>
      </c>
      <c r="B98" s="44" t="s">
        <v>1246</v>
      </c>
      <c r="C98" s="44" t="s">
        <v>1247</v>
      </c>
      <c r="D98" s="42" t="s">
        <v>4697</v>
      </c>
      <c r="E98" s="116">
        <v>84</v>
      </c>
      <c r="F98" s="177">
        <f>IF(LOOKUP($J98,RABAT!$A$6:$A$9,RABAT!$A$6:$A$9)=$J98,LOOKUP($J98,RABAT!$A$6:$A$9,RABAT!C$6:C$9),"---")</f>
        <v>0</v>
      </c>
      <c r="G98" s="46">
        <f t="shared" si="5"/>
        <v>84</v>
      </c>
      <c r="H98" s="126" t="s">
        <v>2373</v>
      </c>
      <c r="I98" s="44" t="s">
        <v>2370</v>
      </c>
      <c r="J98" s="45" t="s">
        <v>2365</v>
      </c>
      <c r="K98" s="44" t="s">
        <v>2364</v>
      </c>
      <c r="L98" s="7"/>
      <c r="M98" s="7"/>
      <c r="N98" s="7"/>
      <c r="R98" s="116"/>
      <c r="S98" s="162"/>
    </row>
    <row r="99" spans="1:19">
      <c r="A99" s="7">
        <v>98</v>
      </c>
      <c r="B99" s="44" t="s">
        <v>1248</v>
      </c>
      <c r="C99" s="44" t="s">
        <v>1249</v>
      </c>
      <c r="D99" s="42" t="s">
        <v>4697</v>
      </c>
      <c r="E99" s="116">
        <v>106</v>
      </c>
      <c r="F99" s="177">
        <f>IF(LOOKUP($J99,RABAT!$A$6:$A$9,RABAT!$A$6:$A$9)=$J99,LOOKUP($J99,RABAT!$A$6:$A$9,RABAT!C$6:C$9),"---")</f>
        <v>0</v>
      </c>
      <c r="G99" s="46">
        <f t="shared" si="5"/>
        <v>106</v>
      </c>
      <c r="H99" s="126" t="s">
        <v>2376</v>
      </c>
      <c r="I99" s="44" t="s">
        <v>2370</v>
      </c>
      <c r="J99" s="45" t="s">
        <v>2365</v>
      </c>
      <c r="K99" s="44" t="s">
        <v>2364</v>
      </c>
      <c r="L99" s="7"/>
      <c r="M99" s="7"/>
      <c r="N99" s="7"/>
      <c r="R99" s="116"/>
      <c r="S99" s="162"/>
    </row>
    <row r="100" spans="1:19">
      <c r="A100" s="3">
        <v>99</v>
      </c>
      <c r="B100" s="44" t="s">
        <v>1250</v>
      </c>
      <c r="C100" s="44" t="s">
        <v>1251</v>
      </c>
      <c r="D100" s="42" t="s">
        <v>4697</v>
      </c>
      <c r="E100" s="116">
        <v>184</v>
      </c>
      <c r="F100" s="177">
        <f>IF(LOOKUP($J100,RABAT!$A$6:$A$9,RABAT!$A$6:$A$9)=$J100,LOOKUP($J100,RABAT!$A$6:$A$9,RABAT!C$6:C$9),"---")</f>
        <v>0</v>
      </c>
      <c r="G100" s="46">
        <f t="shared" si="5"/>
        <v>184</v>
      </c>
      <c r="H100" s="126" t="s">
        <v>2379</v>
      </c>
      <c r="I100" s="44" t="s">
        <v>2370</v>
      </c>
      <c r="J100" s="45" t="s">
        <v>2365</v>
      </c>
      <c r="K100" s="44" t="s">
        <v>2364</v>
      </c>
      <c r="L100" s="7"/>
      <c r="M100" s="7"/>
      <c r="N100" s="7"/>
      <c r="R100" s="116"/>
      <c r="S100" s="162"/>
    </row>
    <row r="101" spans="1:19">
      <c r="A101" s="3">
        <v>100</v>
      </c>
      <c r="B101" s="44" t="s">
        <v>1252</v>
      </c>
      <c r="C101" s="44" t="s">
        <v>1253</v>
      </c>
      <c r="D101" s="42" t="s">
        <v>4697</v>
      </c>
      <c r="E101" s="116">
        <v>236</v>
      </c>
      <c r="F101" s="177">
        <f>IF(LOOKUP($J101,RABAT!$A$6:$A$9,RABAT!$A$6:$A$9)=$J101,LOOKUP($J101,RABAT!$A$6:$A$9,RABAT!C$6:C$9),"---")</f>
        <v>0</v>
      </c>
      <c r="G101" s="46">
        <f t="shared" si="5"/>
        <v>236</v>
      </c>
      <c r="H101" s="126" t="s">
        <v>2382</v>
      </c>
      <c r="I101" s="44" t="s">
        <v>2370</v>
      </c>
      <c r="J101" s="45" t="s">
        <v>2365</v>
      </c>
      <c r="K101" s="44" t="s">
        <v>2364</v>
      </c>
      <c r="L101" s="7"/>
      <c r="M101" s="7"/>
      <c r="N101" s="7"/>
      <c r="R101" s="116"/>
      <c r="S101" s="162"/>
    </row>
    <row r="102" spans="1:19">
      <c r="A102" s="3">
        <v>101</v>
      </c>
      <c r="B102" s="44" t="s">
        <v>1254</v>
      </c>
      <c r="C102" s="44" t="s">
        <v>1255</v>
      </c>
      <c r="D102" s="42" t="s">
        <v>4697</v>
      </c>
      <c r="E102" s="116">
        <v>338</v>
      </c>
      <c r="F102" s="177">
        <f>IF(LOOKUP($J102,RABAT!$A$6:$A$9,RABAT!$A$6:$A$9)=$J102,LOOKUP($J102,RABAT!$A$6:$A$9,RABAT!C$6:C$9),"---")</f>
        <v>0</v>
      </c>
      <c r="G102" s="46">
        <f t="shared" si="5"/>
        <v>338</v>
      </c>
      <c r="H102" s="126" t="s">
        <v>2385</v>
      </c>
      <c r="I102" s="44" t="s">
        <v>2370</v>
      </c>
      <c r="J102" s="45" t="s">
        <v>2365</v>
      </c>
      <c r="K102" s="44" t="s">
        <v>2364</v>
      </c>
      <c r="L102" s="7"/>
      <c r="M102" s="7"/>
      <c r="N102" s="7"/>
      <c r="R102" s="116"/>
      <c r="S102" s="162"/>
    </row>
    <row r="103" spans="1:19">
      <c r="A103" s="7">
        <v>102</v>
      </c>
      <c r="B103" s="44" t="s">
        <v>1256</v>
      </c>
      <c r="C103" s="44" t="s">
        <v>1257</v>
      </c>
      <c r="D103" s="42" t="s">
        <v>4697</v>
      </c>
      <c r="E103" s="116">
        <v>560</v>
      </c>
      <c r="F103" s="177">
        <f>IF(LOOKUP($J103,RABAT!$A$6:$A$9,RABAT!$A$6:$A$9)=$J103,LOOKUP($J103,RABAT!$A$6:$A$9,RABAT!C$6:C$9),"---")</f>
        <v>0</v>
      </c>
      <c r="G103" s="46">
        <f t="shared" si="5"/>
        <v>560</v>
      </c>
      <c r="H103" s="126" t="s">
        <v>2388</v>
      </c>
      <c r="I103" s="44" t="s">
        <v>2370</v>
      </c>
      <c r="J103" s="45" t="s">
        <v>2365</v>
      </c>
      <c r="K103" s="44" t="s">
        <v>2364</v>
      </c>
      <c r="L103" s="7"/>
      <c r="M103" s="7"/>
      <c r="N103" s="7"/>
      <c r="R103" s="116"/>
      <c r="S103" s="162"/>
    </row>
    <row r="104" spans="1:19">
      <c r="A104" s="3">
        <v>103</v>
      </c>
      <c r="B104" s="44" t="s">
        <v>1258</v>
      </c>
      <c r="C104" s="44" t="s">
        <v>1259</v>
      </c>
      <c r="D104" s="42" t="s">
        <v>4697</v>
      </c>
      <c r="E104" s="116">
        <v>860</v>
      </c>
      <c r="F104" s="177">
        <f>IF(LOOKUP($J104,RABAT!$A$6:$A$9,RABAT!$A$6:$A$9)=$J104,LOOKUP($J104,RABAT!$A$6:$A$9,RABAT!C$6:C$9),"---")</f>
        <v>0</v>
      </c>
      <c r="G104" s="46">
        <f t="shared" si="5"/>
        <v>860</v>
      </c>
      <c r="H104" s="126" t="s">
        <v>2391</v>
      </c>
      <c r="I104" s="44" t="s">
        <v>2370</v>
      </c>
      <c r="J104" s="45" t="s">
        <v>2365</v>
      </c>
      <c r="K104" s="44" t="s">
        <v>2364</v>
      </c>
      <c r="L104" s="7"/>
      <c r="M104" s="7"/>
      <c r="N104" s="7"/>
      <c r="R104" s="116"/>
      <c r="S104" s="162"/>
    </row>
    <row r="105" spans="1:19">
      <c r="A105" s="3">
        <v>104</v>
      </c>
      <c r="B105" s="44" t="s">
        <v>1260</v>
      </c>
      <c r="C105" s="44" t="s">
        <v>1261</v>
      </c>
      <c r="D105" s="42" t="s">
        <v>4697</v>
      </c>
      <c r="E105" s="116">
        <v>1383</v>
      </c>
      <c r="F105" s="177">
        <f>IF(LOOKUP($J105,RABAT!$A$6:$A$9,RABAT!$A$6:$A$9)=$J105,LOOKUP($J105,RABAT!$A$6:$A$9,RABAT!C$6:C$9),"---")</f>
        <v>0</v>
      </c>
      <c r="G105" s="46">
        <f t="shared" si="5"/>
        <v>1383</v>
      </c>
      <c r="H105" s="141" t="s">
        <v>2394</v>
      </c>
      <c r="I105" s="55" t="s">
        <v>2370</v>
      </c>
      <c r="J105" s="56" t="s">
        <v>2365</v>
      </c>
      <c r="K105" s="55" t="s">
        <v>2364</v>
      </c>
      <c r="L105" s="7"/>
      <c r="M105" s="7"/>
      <c r="N105" s="7"/>
      <c r="R105" s="116"/>
      <c r="S105" s="162"/>
    </row>
    <row r="106" spans="1:19" customFormat="1">
      <c r="A106" s="3">
        <v>105</v>
      </c>
      <c r="B106" s="136" t="s">
        <v>4678</v>
      </c>
      <c r="C106" s="130" t="s">
        <v>210</v>
      </c>
      <c r="D106" s="137" t="s">
        <v>4696</v>
      </c>
      <c r="E106" s="150" t="s">
        <v>4683</v>
      </c>
      <c r="F106" s="154" t="s">
        <v>4684</v>
      </c>
      <c r="G106" s="143" t="s">
        <v>4685</v>
      </c>
      <c r="H106" s="4" t="s">
        <v>4680</v>
      </c>
      <c r="I106" s="4" t="s">
        <v>4681</v>
      </c>
      <c r="J106" s="4" t="s">
        <v>4682</v>
      </c>
      <c r="K106" s="4" t="s">
        <v>2363</v>
      </c>
      <c r="L106" s="7"/>
      <c r="M106" s="7"/>
      <c r="N106" s="7"/>
      <c r="R106" s="150"/>
      <c r="S106" s="162"/>
    </row>
    <row r="107" spans="1:19">
      <c r="A107" s="7">
        <v>106</v>
      </c>
      <c r="B107" s="47" t="s">
        <v>211</v>
      </c>
      <c r="C107" s="44" t="s">
        <v>3314</v>
      </c>
      <c r="D107" s="42" t="s">
        <v>4697</v>
      </c>
      <c r="E107" s="116">
        <v>80</v>
      </c>
      <c r="F107" s="177">
        <f>IF(LOOKUP($J107,RABAT!$A$6:$A$9,RABAT!$A$6:$A$9)=$J107,LOOKUP($J107,RABAT!$A$6:$A$9,RABAT!C$6:C$9),"---")</f>
        <v>0</v>
      </c>
      <c r="G107" s="46">
        <f t="shared" ref="G107:G119" si="6">CEILING(E107-(E107*F107),0.1)</f>
        <v>80</v>
      </c>
      <c r="H107" s="144" t="s">
        <v>3315</v>
      </c>
      <c r="I107" s="60" t="s">
        <v>2370</v>
      </c>
      <c r="J107" s="61" t="s">
        <v>2365</v>
      </c>
      <c r="K107" s="60" t="s">
        <v>2364</v>
      </c>
      <c r="L107" s="7"/>
      <c r="M107" s="7"/>
      <c r="N107" s="7"/>
      <c r="R107" s="116"/>
      <c r="S107" s="162"/>
    </row>
    <row r="108" spans="1:19">
      <c r="A108" s="3">
        <v>107</v>
      </c>
      <c r="B108" s="44" t="s">
        <v>1262</v>
      </c>
      <c r="C108" s="44" t="s">
        <v>1263</v>
      </c>
      <c r="D108" s="42" t="s">
        <v>4697</v>
      </c>
      <c r="E108" s="116">
        <v>96</v>
      </c>
      <c r="F108" s="177">
        <f>IF(LOOKUP($J108,RABAT!$A$6:$A$9,RABAT!$A$6:$A$9)=$J108,LOOKUP($J108,RABAT!$A$6:$A$9,RABAT!C$6:C$9),"---")</f>
        <v>0</v>
      </c>
      <c r="G108" s="46">
        <f t="shared" si="6"/>
        <v>96</v>
      </c>
      <c r="H108" s="126" t="s">
        <v>1264</v>
      </c>
      <c r="I108" s="44" t="s">
        <v>2370</v>
      </c>
      <c r="J108" s="45" t="s">
        <v>2365</v>
      </c>
      <c r="K108" s="44" t="s">
        <v>2364</v>
      </c>
      <c r="L108" s="7"/>
      <c r="M108" s="7"/>
      <c r="N108" s="7"/>
      <c r="R108" s="116"/>
      <c r="S108" s="162"/>
    </row>
    <row r="109" spans="1:19">
      <c r="A109" s="3">
        <v>108</v>
      </c>
      <c r="B109" s="47" t="s">
        <v>212</v>
      </c>
      <c r="C109" s="44" t="s">
        <v>3316</v>
      </c>
      <c r="D109" s="42" t="s">
        <v>4697</v>
      </c>
      <c r="E109" s="116">
        <v>99</v>
      </c>
      <c r="F109" s="177">
        <f>IF(LOOKUP($J109,RABAT!$A$6:$A$9,RABAT!$A$6:$A$9)=$J109,LOOKUP($J109,RABAT!$A$6:$A$9,RABAT!C$6:C$9),"---")</f>
        <v>0</v>
      </c>
      <c r="G109" s="46">
        <f t="shared" si="6"/>
        <v>99</v>
      </c>
      <c r="H109" s="126" t="s">
        <v>3317</v>
      </c>
      <c r="I109" s="44" t="s">
        <v>2370</v>
      </c>
      <c r="J109" s="45" t="s">
        <v>2365</v>
      </c>
      <c r="K109" s="44" t="s">
        <v>2364</v>
      </c>
      <c r="L109" s="7"/>
      <c r="M109" s="7"/>
      <c r="N109" s="7"/>
      <c r="R109" s="116"/>
      <c r="S109" s="162"/>
    </row>
    <row r="110" spans="1:19">
      <c r="A110" s="3">
        <v>109</v>
      </c>
      <c r="B110" s="44" t="s">
        <v>1265</v>
      </c>
      <c r="C110" s="44" t="s">
        <v>1266</v>
      </c>
      <c r="D110" s="42" t="s">
        <v>4698</v>
      </c>
      <c r="E110" s="116">
        <v>101</v>
      </c>
      <c r="F110" s="177">
        <f>IF(LOOKUP($J110,RABAT!$A$6:$A$9,RABAT!$A$6:$A$9)=$J110,LOOKUP($J110,RABAT!$A$6:$A$9,RABAT!C$6:C$9),"---")</f>
        <v>0</v>
      </c>
      <c r="G110" s="46">
        <f t="shared" si="6"/>
        <v>101</v>
      </c>
      <c r="H110" s="126" t="s">
        <v>1267</v>
      </c>
      <c r="I110" s="44" t="s">
        <v>2370</v>
      </c>
      <c r="J110" s="45" t="s">
        <v>2365</v>
      </c>
      <c r="K110" s="44" t="s">
        <v>2364</v>
      </c>
      <c r="L110" s="7"/>
      <c r="M110" s="7"/>
      <c r="N110" s="7"/>
      <c r="R110" s="116"/>
      <c r="S110" s="162"/>
    </row>
    <row r="111" spans="1:19">
      <c r="A111" s="7">
        <v>110</v>
      </c>
      <c r="B111" s="44" t="s">
        <v>1268</v>
      </c>
      <c r="C111" s="44" t="s">
        <v>1269</v>
      </c>
      <c r="D111" s="42" t="s">
        <v>4697</v>
      </c>
      <c r="E111" s="116">
        <v>174</v>
      </c>
      <c r="F111" s="177">
        <f>IF(LOOKUP($J111,RABAT!$A$6:$A$9,RABAT!$A$6:$A$9)=$J111,LOOKUP($J111,RABAT!$A$6:$A$9,RABAT!C$6:C$9),"---")</f>
        <v>0</v>
      </c>
      <c r="G111" s="46">
        <f t="shared" si="6"/>
        <v>174</v>
      </c>
      <c r="H111" s="126" t="s">
        <v>1270</v>
      </c>
      <c r="I111" s="44" t="s">
        <v>2370</v>
      </c>
      <c r="J111" s="45" t="s">
        <v>2365</v>
      </c>
      <c r="K111" s="44" t="s">
        <v>2364</v>
      </c>
      <c r="L111" s="7"/>
      <c r="M111" s="7"/>
      <c r="N111" s="7"/>
      <c r="R111" s="116"/>
      <c r="S111" s="162"/>
    </row>
    <row r="112" spans="1:19">
      <c r="A112" s="3">
        <v>111</v>
      </c>
      <c r="B112" s="44" t="s">
        <v>1271</v>
      </c>
      <c r="C112" s="44" t="s">
        <v>1272</v>
      </c>
      <c r="D112" s="42" t="s">
        <v>4698</v>
      </c>
      <c r="E112" s="116">
        <v>236</v>
      </c>
      <c r="F112" s="177">
        <f>IF(LOOKUP($J112,RABAT!$A$6:$A$9,RABAT!$A$6:$A$9)=$J112,LOOKUP($J112,RABAT!$A$6:$A$9,RABAT!C$6:C$9),"---")</f>
        <v>0</v>
      </c>
      <c r="G112" s="46">
        <f t="shared" si="6"/>
        <v>236</v>
      </c>
      <c r="H112" s="126" t="s">
        <v>1273</v>
      </c>
      <c r="I112" s="44" t="s">
        <v>2370</v>
      </c>
      <c r="J112" s="45" t="s">
        <v>2365</v>
      </c>
      <c r="K112" s="44" t="s">
        <v>2364</v>
      </c>
      <c r="L112" s="7"/>
      <c r="M112" s="7"/>
      <c r="N112" s="7"/>
      <c r="R112" s="116"/>
      <c r="S112" s="162"/>
    </row>
    <row r="113" spans="1:19">
      <c r="A113" s="3">
        <v>112</v>
      </c>
      <c r="B113" s="44" t="s">
        <v>1274</v>
      </c>
      <c r="C113" s="44" t="s">
        <v>1275</v>
      </c>
      <c r="D113" s="42" t="s">
        <v>4697</v>
      </c>
      <c r="E113" s="116">
        <v>236</v>
      </c>
      <c r="F113" s="177">
        <f>IF(LOOKUP($J113,RABAT!$A$6:$A$9,RABAT!$A$6:$A$9)=$J113,LOOKUP($J113,RABAT!$A$6:$A$9,RABAT!C$6:C$9),"---")</f>
        <v>0</v>
      </c>
      <c r="G113" s="46">
        <f t="shared" si="6"/>
        <v>236</v>
      </c>
      <c r="H113" s="126" t="s">
        <v>1276</v>
      </c>
      <c r="I113" s="44" t="s">
        <v>2370</v>
      </c>
      <c r="J113" s="45" t="s">
        <v>2365</v>
      </c>
      <c r="K113" s="44" t="s">
        <v>2364</v>
      </c>
      <c r="L113" s="7"/>
      <c r="M113" s="7"/>
      <c r="N113" s="7"/>
      <c r="R113" s="116"/>
      <c r="S113" s="162"/>
    </row>
    <row r="114" spans="1:19">
      <c r="A114" s="3">
        <v>113</v>
      </c>
      <c r="B114" s="44" t="s">
        <v>1277</v>
      </c>
      <c r="C114" s="44" t="s">
        <v>1278</v>
      </c>
      <c r="D114" s="42" t="s">
        <v>4697</v>
      </c>
      <c r="E114" s="116">
        <v>313</v>
      </c>
      <c r="F114" s="177">
        <f>IF(LOOKUP($J114,RABAT!$A$6:$A$9,RABAT!$A$6:$A$9)=$J114,LOOKUP($J114,RABAT!$A$6:$A$9,RABAT!C$6:C$9),"---")</f>
        <v>0</v>
      </c>
      <c r="G114" s="46">
        <f t="shared" si="6"/>
        <v>313</v>
      </c>
      <c r="H114" s="126" t="s">
        <v>1279</v>
      </c>
      <c r="I114" s="44" t="s">
        <v>2370</v>
      </c>
      <c r="J114" s="45" t="s">
        <v>2365</v>
      </c>
      <c r="K114" s="44" t="s">
        <v>2364</v>
      </c>
      <c r="L114" s="7"/>
      <c r="M114" s="7"/>
      <c r="N114" s="7"/>
      <c r="R114" s="116"/>
      <c r="S114" s="162"/>
    </row>
    <row r="115" spans="1:19">
      <c r="A115" s="7">
        <v>114</v>
      </c>
      <c r="B115" s="44" t="s">
        <v>1280</v>
      </c>
      <c r="C115" s="44" t="s">
        <v>1281</v>
      </c>
      <c r="D115" s="42" t="s">
        <v>4697</v>
      </c>
      <c r="E115" s="116">
        <v>329</v>
      </c>
      <c r="F115" s="177">
        <f>IF(LOOKUP($J115,RABAT!$A$6:$A$9,RABAT!$A$6:$A$9)=$J115,LOOKUP($J115,RABAT!$A$6:$A$9,RABAT!C$6:C$9),"---")</f>
        <v>0</v>
      </c>
      <c r="G115" s="46">
        <f t="shared" si="6"/>
        <v>329</v>
      </c>
      <c r="H115" s="126" t="s">
        <v>1282</v>
      </c>
      <c r="I115" s="44" t="s">
        <v>2370</v>
      </c>
      <c r="J115" s="45" t="s">
        <v>2365</v>
      </c>
      <c r="K115" s="44" t="s">
        <v>2364</v>
      </c>
      <c r="L115" s="7"/>
      <c r="M115" s="7"/>
      <c r="N115" s="7"/>
      <c r="R115" s="116"/>
      <c r="S115" s="162"/>
    </row>
    <row r="116" spans="1:19">
      <c r="A116" s="3">
        <v>115</v>
      </c>
      <c r="B116" s="44" t="s">
        <v>1283</v>
      </c>
      <c r="C116" s="44" t="s">
        <v>1284</v>
      </c>
      <c r="D116" s="42" t="s">
        <v>4698</v>
      </c>
      <c r="E116" s="116">
        <v>542</v>
      </c>
      <c r="F116" s="177">
        <f>IF(LOOKUP($J116,RABAT!$A$6:$A$9,RABAT!$A$6:$A$9)=$J116,LOOKUP($J116,RABAT!$A$6:$A$9,RABAT!C$6:C$9),"---")</f>
        <v>0</v>
      </c>
      <c r="G116" s="46">
        <f t="shared" si="6"/>
        <v>542</v>
      </c>
      <c r="H116" s="126" t="s">
        <v>1285</v>
      </c>
      <c r="I116" s="44" t="s">
        <v>2370</v>
      </c>
      <c r="J116" s="45" t="s">
        <v>2365</v>
      </c>
      <c r="K116" s="44" t="s">
        <v>2364</v>
      </c>
      <c r="L116" s="7"/>
      <c r="M116" s="7"/>
      <c r="N116" s="7"/>
      <c r="R116" s="116"/>
      <c r="S116" s="162"/>
    </row>
    <row r="117" spans="1:19">
      <c r="A117" s="3">
        <v>116</v>
      </c>
      <c r="B117" s="44" t="s">
        <v>1286</v>
      </c>
      <c r="C117" s="44" t="s">
        <v>1287</v>
      </c>
      <c r="D117" s="42" t="s">
        <v>4698</v>
      </c>
      <c r="E117" s="116">
        <v>929</v>
      </c>
      <c r="F117" s="177">
        <f>IF(LOOKUP($J117,RABAT!$A$6:$A$9,RABAT!$A$6:$A$9)=$J117,LOOKUP($J117,RABAT!$A$6:$A$9,RABAT!C$6:C$9),"---")</f>
        <v>0</v>
      </c>
      <c r="G117" s="46">
        <f t="shared" si="6"/>
        <v>929</v>
      </c>
      <c r="H117" s="126" t="s">
        <v>1285</v>
      </c>
      <c r="I117" s="44" t="s">
        <v>2370</v>
      </c>
      <c r="J117" s="45" t="s">
        <v>2365</v>
      </c>
      <c r="K117" s="44" t="s">
        <v>2364</v>
      </c>
      <c r="L117" s="7"/>
      <c r="M117" s="7"/>
      <c r="N117" s="7"/>
      <c r="R117" s="116"/>
      <c r="S117" s="162"/>
    </row>
    <row r="118" spans="1:19">
      <c r="A118" s="3">
        <v>117</v>
      </c>
      <c r="B118" s="44" t="s">
        <v>1288</v>
      </c>
      <c r="C118" s="44" t="s">
        <v>1289</v>
      </c>
      <c r="D118" s="42" t="s">
        <v>4698</v>
      </c>
      <c r="E118" s="116">
        <v>1442</v>
      </c>
      <c r="F118" s="177">
        <f>IF(LOOKUP($J118,RABAT!$A$6:$A$9,RABAT!$A$6:$A$9)=$J118,LOOKUP($J118,RABAT!$A$6:$A$9,RABAT!C$6:C$9),"---")</f>
        <v>0</v>
      </c>
      <c r="G118" s="46">
        <f t="shared" si="6"/>
        <v>1442</v>
      </c>
      <c r="H118" s="126" t="s">
        <v>1285</v>
      </c>
      <c r="I118" s="44" t="s">
        <v>2370</v>
      </c>
      <c r="J118" s="45" t="s">
        <v>2365</v>
      </c>
      <c r="K118" s="44" t="s">
        <v>2364</v>
      </c>
      <c r="L118" s="7"/>
      <c r="M118" s="7"/>
      <c r="N118" s="7"/>
      <c r="R118" s="116"/>
      <c r="S118" s="162"/>
    </row>
    <row r="119" spans="1:19">
      <c r="A119" s="7">
        <v>118</v>
      </c>
      <c r="B119" s="44" t="s">
        <v>1290</v>
      </c>
      <c r="C119" s="44" t="s">
        <v>1291</v>
      </c>
      <c r="D119" s="42" t="s">
        <v>4698</v>
      </c>
      <c r="E119" s="116">
        <v>1527</v>
      </c>
      <c r="F119" s="177">
        <f>IF(LOOKUP($J119,RABAT!$A$6:$A$9,RABAT!$A$6:$A$9)=$J119,LOOKUP($J119,RABAT!$A$6:$A$9,RABAT!C$6:C$9),"---")</f>
        <v>0</v>
      </c>
      <c r="G119" s="46">
        <f t="shared" si="6"/>
        <v>1527</v>
      </c>
      <c r="H119" s="141" t="s">
        <v>1285</v>
      </c>
      <c r="I119" s="55" t="s">
        <v>2370</v>
      </c>
      <c r="J119" s="56" t="s">
        <v>2365</v>
      </c>
      <c r="K119" s="55" t="s">
        <v>2364</v>
      </c>
      <c r="L119" s="7"/>
      <c r="M119" s="7"/>
      <c r="N119" s="7"/>
      <c r="R119" s="116"/>
      <c r="S119" s="162"/>
    </row>
    <row r="120" spans="1:19" customFormat="1">
      <c r="A120" s="3">
        <v>119</v>
      </c>
      <c r="B120" s="136" t="s">
        <v>4678</v>
      </c>
      <c r="C120" s="130" t="s">
        <v>213</v>
      </c>
      <c r="D120" s="137" t="s">
        <v>4696</v>
      </c>
      <c r="E120" s="150" t="s">
        <v>4683</v>
      </c>
      <c r="F120" s="154" t="s">
        <v>4684</v>
      </c>
      <c r="G120" s="143" t="s">
        <v>4685</v>
      </c>
      <c r="H120" s="4" t="s">
        <v>4680</v>
      </c>
      <c r="I120" s="4" t="s">
        <v>4681</v>
      </c>
      <c r="J120" s="4" t="s">
        <v>4682</v>
      </c>
      <c r="K120" s="4" t="s">
        <v>2363</v>
      </c>
      <c r="L120" s="7"/>
      <c r="M120" s="7"/>
      <c r="N120" s="7"/>
      <c r="R120" s="150"/>
      <c r="S120" s="162"/>
    </row>
    <row r="121" spans="1:19">
      <c r="A121" s="3">
        <v>120</v>
      </c>
      <c r="B121" s="44" t="s">
        <v>2717</v>
      </c>
      <c r="C121" s="44" t="s">
        <v>2718</v>
      </c>
      <c r="D121" s="42" t="s">
        <v>4697</v>
      </c>
      <c r="E121" s="116">
        <v>56</v>
      </c>
      <c r="F121" s="177">
        <f>IF(LOOKUP($J121,RABAT!$A$6:$A$9,RABAT!$A$6:$A$9)=$J121,LOOKUP($J121,RABAT!$A$6:$A$9,RABAT!C$6:C$9),"---")</f>
        <v>0</v>
      </c>
      <c r="G121" s="46">
        <f t="shared" ref="G121:G141" si="7">CEILING(E121-(E121*F121),0.1)</f>
        <v>56</v>
      </c>
      <c r="H121" s="144" t="s">
        <v>2397</v>
      </c>
      <c r="I121" s="60" t="s">
        <v>2370</v>
      </c>
      <c r="J121" s="61" t="s">
        <v>2365</v>
      </c>
      <c r="K121" s="60" t="s">
        <v>2364</v>
      </c>
      <c r="L121" s="7"/>
      <c r="M121" s="7"/>
      <c r="N121" s="7"/>
      <c r="R121" s="116"/>
      <c r="S121" s="162"/>
    </row>
    <row r="122" spans="1:19">
      <c r="A122" s="3">
        <v>121</v>
      </c>
      <c r="B122" s="44" t="s">
        <v>2719</v>
      </c>
      <c r="C122" s="44" t="s">
        <v>2720</v>
      </c>
      <c r="D122" s="42" t="s">
        <v>4697</v>
      </c>
      <c r="E122" s="116">
        <v>51</v>
      </c>
      <c r="F122" s="177">
        <f>IF(LOOKUP($J122,RABAT!$A$6:$A$9,RABAT!$A$6:$A$9)=$J122,LOOKUP($J122,RABAT!$A$6:$A$9,RABAT!C$6:C$9),"---")</f>
        <v>0</v>
      </c>
      <c r="G122" s="46">
        <f t="shared" si="7"/>
        <v>51</v>
      </c>
      <c r="H122" s="126" t="s">
        <v>2429</v>
      </c>
      <c r="I122" s="44" t="s">
        <v>2370</v>
      </c>
      <c r="J122" s="45" t="s">
        <v>2365</v>
      </c>
      <c r="K122" s="44" t="s">
        <v>2364</v>
      </c>
      <c r="L122" s="7"/>
      <c r="M122" s="7"/>
      <c r="N122" s="7"/>
      <c r="R122" s="116"/>
      <c r="S122" s="162"/>
    </row>
    <row r="123" spans="1:19">
      <c r="A123" s="7">
        <v>122</v>
      </c>
      <c r="B123" s="44" t="s">
        <v>2721</v>
      </c>
      <c r="C123" s="44" t="s">
        <v>2722</v>
      </c>
      <c r="D123" s="42" t="s">
        <v>4697</v>
      </c>
      <c r="E123" s="116">
        <v>68</v>
      </c>
      <c r="F123" s="177">
        <f>IF(LOOKUP($J123,RABAT!$A$6:$A$9,RABAT!$A$6:$A$9)=$J123,LOOKUP($J123,RABAT!$A$6:$A$9,RABAT!C$6:C$9),"---")</f>
        <v>0</v>
      </c>
      <c r="G123" s="46">
        <f t="shared" si="7"/>
        <v>68</v>
      </c>
      <c r="H123" s="126" t="s">
        <v>2432</v>
      </c>
      <c r="I123" s="44" t="s">
        <v>2370</v>
      </c>
      <c r="J123" s="45" t="s">
        <v>2365</v>
      </c>
      <c r="K123" s="44" t="s">
        <v>2364</v>
      </c>
      <c r="L123" s="7"/>
      <c r="M123" s="7"/>
      <c r="N123" s="7"/>
      <c r="R123" s="116"/>
      <c r="S123" s="162"/>
    </row>
    <row r="124" spans="1:19">
      <c r="A124" s="3">
        <v>123</v>
      </c>
      <c r="B124" s="44" t="s">
        <v>2723</v>
      </c>
      <c r="C124" s="44" t="s">
        <v>2724</v>
      </c>
      <c r="D124" s="42" t="s">
        <v>4697</v>
      </c>
      <c r="E124" s="116">
        <v>68</v>
      </c>
      <c r="F124" s="177">
        <f>IF(LOOKUP($J124,RABAT!$A$6:$A$9,RABAT!$A$6:$A$9)=$J124,LOOKUP($J124,RABAT!$A$6:$A$9,RABAT!C$6:C$9),"---")</f>
        <v>0</v>
      </c>
      <c r="G124" s="46">
        <f t="shared" si="7"/>
        <v>68</v>
      </c>
      <c r="H124" s="126" t="s">
        <v>2400</v>
      </c>
      <c r="I124" s="44" t="s">
        <v>2370</v>
      </c>
      <c r="J124" s="45" t="s">
        <v>2365</v>
      </c>
      <c r="K124" s="44" t="s">
        <v>2364</v>
      </c>
      <c r="L124" s="7"/>
      <c r="M124" s="7"/>
      <c r="N124" s="7"/>
      <c r="R124" s="116"/>
      <c r="S124" s="162"/>
    </row>
    <row r="125" spans="1:19">
      <c r="A125" s="3">
        <v>124</v>
      </c>
      <c r="B125" s="44" t="s">
        <v>2725</v>
      </c>
      <c r="C125" s="44" t="s">
        <v>2726</v>
      </c>
      <c r="D125" s="42" t="s">
        <v>4697</v>
      </c>
      <c r="E125" s="116">
        <v>67</v>
      </c>
      <c r="F125" s="177">
        <f>IF(LOOKUP($J125,RABAT!$A$6:$A$9,RABAT!$A$6:$A$9)=$J125,LOOKUP($J125,RABAT!$A$6:$A$9,RABAT!C$6:C$9),"---")</f>
        <v>0</v>
      </c>
      <c r="G125" s="46">
        <f t="shared" si="7"/>
        <v>67</v>
      </c>
      <c r="H125" s="126" t="s">
        <v>51</v>
      </c>
      <c r="I125" s="44" t="s">
        <v>2370</v>
      </c>
      <c r="J125" s="45" t="s">
        <v>2365</v>
      </c>
      <c r="K125" s="44" t="s">
        <v>2364</v>
      </c>
      <c r="L125" s="7"/>
      <c r="M125" s="7"/>
      <c r="N125" s="7"/>
      <c r="R125" s="116"/>
      <c r="S125" s="162"/>
    </row>
    <row r="126" spans="1:19">
      <c r="A126" s="3">
        <v>125</v>
      </c>
      <c r="B126" s="44" t="s">
        <v>2727</v>
      </c>
      <c r="C126" s="44" t="s">
        <v>5248</v>
      </c>
      <c r="D126" s="42" t="s">
        <v>4697</v>
      </c>
      <c r="E126" s="116">
        <v>86</v>
      </c>
      <c r="F126" s="177">
        <f>IF(LOOKUP($J126,RABAT!$A$6:$A$9,RABAT!$A$6:$A$9)=$J126,LOOKUP($J126,RABAT!$A$6:$A$9,RABAT!C$6:C$9),"---")</f>
        <v>0</v>
      </c>
      <c r="G126" s="46">
        <f t="shared" si="7"/>
        <v>86</v>
      </c>
      <c r="H126" s="126" t="s">
        <v>2728</v>
      </c>
      <c r="I126" s="44" t="s">
        <v>2370</v>
      </c>
      <c r="J126" s="45" t="s">
        <v>2365</v>
      </c>
      <c r="K126" s="44" t="s">
        <v>2364</v>
      </c>
      <c r="L126" s="7"/>
      <c r="M126" s="7"/>
      <c r="N126" s="7"/>
      <c r="R126" s="116"/>
      <c r="S126" s="162"/>
    </row>
    <row r="127" spans="1:19">
      <c r="A127" s="7">
        <v>126</v>
      </c>
      <c r="B127" s="44" t="s">
        <v>5249</v>
      </c>
      <c r="C127" s="44" t="s">
        <v>5250</v>
      </c>
      <c r="D127" s="42" t="s">
        <v>4697</v>
      </c>
      <c r="E127" s="116">
        <v>85</v>
      </c>
      <c r="F127" s="177">
        <f>IF(LOOKUP($J127,RABAT!$A$6:$A$9,RABAT!$A$6:$A$9)=$J127,LOOKUP($J127,RABAT!$A$6:$A$9,RABAT!C$6:C$9),"---")</f>
        <v>0</v>
      </c>
      <c r="G127" s="46">
        <f t="shared" si="7"/>
        <v>85</v>
      </c>
      <c r="H127" s="126" t="s">
        <v>2403</v>
      </c>
      <c r="I127" s="44" t="s">
        <v>2370</v>
      </c>
      <c r="J127" s="45" t="s">
        <v>2365</v>
      </c>
      <c r="K127" s="44" t="s">
        <v>2364</v>
      </c>
      <c r="L127" s="7"/>
      <c r="M127" s="7"/>
      <c r="N127" s="7"/>
      <c r="R127" s="116"/>
      <c r="S127" s="162"/>
    </row>
    <row r="128" spans="1:19">
      <c r="A128" s="3">
        <v>127</v>
      </c>
      <c r="B128" s="44" t="s">
        <v>5251</v>
      </c>
      <c r="C128" s="44" t="s">
        <v>5252</v>
      </c>
      <c r="D128" s="42" t="s">
        <v>4698</v>
      </c>
      <c r="E128" s="116">
        <v>144</v>
      </c>
      <c r="F128" s="177">
        <f>IF(LOOKUP($J128,RABAT!$A$6:$A$9,RABAT!$A$6:$A$9)=$J128,LOOKUP($J128,RABAT!$A$6:$A$9,RABAT!C$6:C$9),"---")</f>
        <v>0</v>
      </c>
      <c r="G128" s="46">
        <f t="shared" si="7"/>
        <v>144</v>
      </c>
      <c r="H128" s="126" t="s">
        <v>2736</v>
      </c>
      <c r="I128" s="44" t="s">
        <v>2370</v>
      </c>
      <c r="J128" s="45" t="s">
        <v>2365</v>
      </c>
      <c r="K128" s="44" t="s">
        <v>2364</v>
      </c>
      <c r="L128" s="7"/>
      <c r="M128" s="7"/>
      <c r="N128" s="7"/>
      <c r="R128" s="116"/>
      <c r="S128" s="162"/>
    </row>
    <row r="129" spans="1:19">
      <c r="A129" s="3">
        <v>128</v>
      </c>
      <c r="B129" s="44" t="s">
        <v>5253</v>
      </c>
      <c r="C129" s="44" t="s">
        <v>5254</v>
      </c>
      <c r="D129" s="42" t="s">
        <v>4697</v>
      </c>
      <c r="E129" s="116">
        <v>150</v>
      </c>
      <c r="F129" s="177">
        <f>IF(LOOKUP($J129,RABAT!$A$6:$A$9,RABAT!$A$6:$A$9)=$J129,LOOKUP($J129,RABAT!$A$6:$A$9,RABAT!C$6:C$9),"---")</f>
        <v>0</v>
      </c>
      <c r="G129" s="46">
        <f t="shared" si="7"/>
        <v>150</v>
      </c>
      <c r="H129" s="126" t="s">
        <v>2406</v>
      </c>
      <c r="I129" s="44" t="s">
        <v>2370</v>
      </c>
      <c r="J129" s="45" t="s">
        <v>2365</v>
      </c>
      <c r="K129" s="44" t="s">
        <v>2364</v>
      </c>
      <c r="L129" s="7"/>
      <c r="M129" s="7"/>
      <c r="N129" s="7"/>
      <c r="R129" s="116"/>
      <c r="S129" s="162"/>
    </row>
    <row r="130" spans="1:19">
      <c r="A130" s="3">
        <v>129</v>
      </c>
      <c r="B130" s="44" t="s">
        <v>5255</v>
      </c>
      <c r="C130" s="44" t="s">
        <v>5256</v>
      </c>
      <c r="D130" s="42" t="s">
        <v>4698</v>
      </c>
      <c r="E130" s="116">
        <v>144</v>
      </c>
      <c r="F130" s="177">
        <f>IF(LOOKUP($J130,RABAT!$A$6:$A$9,RABAT!$A$6:$A$9)=$J130,LOOKUP($J130,RABAT!$A$6:$A$9,RABAT!C$6:C$9),"---")</f>
        <v>0</v>
      </c>
      <c r="G130" s="46">
        <f t="shared" si="7"/>
        <v>144</v>
      </c>
      <c r="H130" s="126" t="s">
        <v>2744</v>
      </c>
      <c r="I130" s="44" t="s">
        <v>2370</v>
      </c>
      <c r="J130" s="45" t="s">
        <v>2365</v>
      </c>
      <c r="K130" s="44" t="s">
        <v>2364</v>
      </c>
      <c r="L130" s="7"/>
      <c r="M130" s="7"/>
      <c r="N130" s="7"/>
      <c r="R130" s="116"/>
      <c r="S130" s="162"/>
    </row>
    <row r="131" spans="1:19">
      <c r="A131" s="7">
        <v>130</v>
      </c>
      <c r="B131" s="44" t="s">
        <v>5257</v>
      </c>
      <c r="C131" s="44" t="s">
        <v>5258</v>
      </c>
      <c r="D131" s="42" t="s">
        <v>4698</v>
      </c>
      <c r="E131" s="116">
        <v>213</v>
      </c>
      <c r="F131" s="177">
        <f>IF(LOOKUP($J131,RABAT!$A$6:$A$9,RABAT!$A$6:$A$9)=$J131,LOOKUP($J131,RABAT!$A$6:$A$9,RABAT!C$6:C$9),"---")</f>
        <v>0</v>
      </c>
      <c r="G131" s="46">
        <f t="shared" si="7"/>
        <v>213</v>
      </c>
      <c r="H131" s="126" t="s">
        <v>5259</v>
      </c>
      <c r="I131" s="44" t="s">
        <v>2370</v>
      </c>
      <c r="J131" s="45" t="s">
        <v>2365</v>
      </c>
      <c r="K131" s="44" t="s">
        <v>2364</v>
      </c>
      <c r="L131" s="7"/>
      <c r="M131" s="7"/>
      <c r="N131" s="7"/>
      <c r="R131" s="116"/>
      <c r="S131" s="162"/>
    </row>
    <row r="132" spans="1:19">
      <c r="A132" s="3">
        <v>131</v>
      </c>
      <c r="B132" s="44" t="s">
        <v>3763</v>
      </c>
      <c r="C132" s="44" t="s">
        <v>3764</v>
      </c>
      <c r="D132" s="42" t="s">
        <v>4698</v>
      </c>
      <c r="E132" s="116">
        <v>204</v>
      </c>
      <c r="F132" s="177">
        <f>IF(LOOKUP($J132,RABAT!$A$6:$A$9,RABAT!$A$6:$A$9)=$J132,LOOKUP($J132,RABAT!$A$6:$A$9,RABAT!C$6:C$9),"---")</f>
        <v>0</v>
      </c>
      <c r="G132" s="46">
        <f t="shared" si="7"/>
        <v>204</v>
      </c>
      <c r="H132" s="126" t="s">
        <v>2750</v>
      </c>
      <c r="I132" s="44" t="s">
        <v>2370</v>
      </c>
      <c r="J132" s="45" t="s">
        <v>2365</v>
      </c>
      <c r="K132" s="44" t="s">
        <v>2364</v>
      </c>
      <c r="L132" s="7"/>
      <c r="M132" s="7"/>
      <c r="N132" s="7"/>
      <c r="R132" s="116"/>
      <c r="S132" s="162"/>
    </row>
    <row r="133" spans="1:19">
      <c r="A133" s="3">
        <v>132</v>
      </c>
      <c r="B133" s="44" t="s">
        <v>3765</v>
      </c>
      <c r="C133" s="44" t="s">
        <v>1227</v>
      </c>
      <c r="D133" s="42" t="s">
        <v>4697</v>
      </c>
      <c r="E133" s="116">
        <v>204</v>
      </c>
      <c r="F133" s="177">
        <f>IF(LOOKUP($J133,RABAT!$A$6:$A$9,RABAT!$A$6:$A$9)=$J133,LOOKUP($J133,RABAT!$A$6:$A$9,RABAT!C$6:C$9),"---")</f>
        <v>0</v>
      </c>
      <c r="G133" s="46">
        <f t="shared" si="7"/>
        <v>204</v>
      </c>
      <c r="H133" s="126" t="s">
        <v>2409</v>
      </c>
      <c r="I133" s="44" t="s">
        <v>2370</v>
      </c>
      <c r="J133" s="45" t="s">
        <v>2365</v>
      </c>
      <c r="K133" s="44" t="s">
        <v>2364</v>
      </c>
      <c r="L133" s="7"/>
      <c r="M133" s="7"/>
      <c r="N133" s="7"/>
      <c r="R133" s="116"/>
      <c r="S133" s="162"/>
    </row>
    <row r="134" spans="1:19">
      <c r="A134" s="3">
        <v>133</v>
      </c>
      <c r="B134" s="44" t="s">
        <v>1228</v>
      </c>
      <c r="C134" s="44" t="s">
        <v>1229</v>
      </c>
      <c r="D134" s="42" t="s">
        <v>4698</v>
      </c>
      <c r="E134" s="116">
        <v>394</v>
      </c>
      <c r="F134" s="177">
        <f>IF(LOOKUP($J134,RABAT!$A$6:$A$9,RABAT!$A$6:$A$9)=$J134,LOOKUP($J134,RABAT!$A$6:$A$9,RABAT!C$6:C$9),"---")</f>
        <v>0</v>
      </c>
      <c r="G134" s="46">
        <f t="shared" si="7"/>
        <v>394</v>
      </c>
      <c r="H134" s="126" t="s">
        <v>2758</v>
      </c>
      <c r="I134" s="44" t="s">
        <v>2370</v>
      </c>
      <c r="J134" s="45" t="s">
        <v>2365</v>
      </c>
      <c r="K134" s="44" t="s">
        <v>2364</v>
      </c>
      <c r="L134" s="7"/>
      <c r="M134" s="7"/>
      <c r="N134" s="7"/>
      <c r="R134" s="116"/>
      <c r="S134" s="162"/>
    </row>
    <row r="135" spans="1:19">
      <c r="A135" s="7">
        <v>134</v>
      </c>
      <c r="B135" s="44" t="s">
        <v>1230</v>
      </c>
      <c r="C135" s="44" t="s">
        <v>1231</v>
      </c>
      <c r="D135" s="42" t="s">
        <v>4698</v>
      </c>
      <c r="E135" s="116">
        <v>412</v>
      </c>
      <c r="F135" s="177">
        <f>IF(LOOKUP($J135,RABAT!$A$6:$A$9,RABAT!$A$6:$A$9)=$J135,LOOKUP($J135,RABAT!$A$6:$A$9,RABAT!C$6:C$9),"---")</f>
        <v>0</v>
      </c>
      <c r="G135" s="46">
        <f t="shared" si="7"/>
        <v>412</v>
      </c>
      <c r="H135" s="126" t="s">
        <v>2761</v>
      </c>
      <c r="I135" s="44" t="s">
        <v>2370</v>
      </c>
      <c r="J135" s="45" t="s">
        <v>2365</v>
      </c>
      <c r="K135" s="44" t="s">
        <v>2364</v>
      </c>
      <c r="L135" s="7"/>
      <c r="M135" s="7"/>
      <c r="N135" s="7"/>
      <c r="R135" s="116"/>
      <c r="S135" s="162"/>
    </row>
    <row r="136" spans="1:19">
      <c r="A136" s="3">
        <v>135</v>
      </c>
      <c r="B136" s="44" t="s">
        <v>1232</v>
      </c>
      <c r="C136" s="44" t="s">
        <v>1233</v>
      </c>
      <c r="D136" s="42" t="s">
        <v>4697</v>
      </c>
      <c r="E136" s="116">
        <v>389</v>
      </c>
      <c r="F136" s="177">
        <f>IF(LOOKUP($J136,RABAT!$A$6:$A$9,RABAT!$A$6:$A$9)=$J136,LOOKUP($J136,RABAT!$A$6:$A$9,RABAT!C$6:C$9),"---")</f>
        <v>0</v>
      </c>
      <c r="G136" s="46">
        <f t="shared" si="7"/>
        <v>389</v>
      </c>
      <c r="H136" s="126" t="s">
        <v>2412</v>
      </c>
      <c r="I136" s="44" t="s">
        <v>2370</v>
      </c>
      <c r="J136" s="45" t="s">
        <v>2365</v>
      </c>
      <c r="K136" s="44" t="s">
        <v>2364</v>
      </c>
      <c r="L136" s="7"/>
      <c r="M136" s="7"/>
      <c r="N136" s="7"/>
      <c r="R136" s="116"/>
      <c r="S136" s="162"/>
    </row>
    <row r="137" spans="1:19">
      <c r="A137" s="3">
        <v>136</v>
      </c>
      <c r="B137" s="44" t="s">
        <v>1234</v>
      </c>
      <c r="C137" s="44" t="s">
        <v>1235</v>
      </c>
      <c r="D137" s="42" t="s">
        <v>4698</v>
      </c>
      <c r="E137" s="116">
        <v>394</v>
      </c>
      <c r="F137" s="177">
        <f>IF(LOOKUP($J137,RABAT!$A$6:$A$9,RABAT!$A$6:$A$9)=$J137,LOOKUP($J137,RABAT!$A$6:$A$9,RABAT!C$6:C$9),"---")</f>
        <v>0</v>
      </c>
      <c r="G137" s="46">
        <f t="shared" si="7"/>
        <v>394</v>
      </c>
      <c r="H137" s="126" t="s">
        <v>99</v>
      </c>
      <c r="I137" s="44" t="s">
        <v>2370</v>
      </c>
      <c r="J137" s="45" t="s">
        <v>2365</v>
      </c>
      <c r="K137" s="44" t="s">
        <v>2364</v>
      </c>
      <c r="L137" s="7"/>
      <c r="M137" s="7"/>
      <c r="N137" s="7"/>
      <c r="R137" s="116"/>
      <c r="S137" s="162"/>
    </row>
    <row r="138" spans="1:19">
      <c r="A138" s="3">
        <v>137</v>
      </c>
      <c r="B138" s="44" t="s">
        <v>1236</v>
      </c>
      <c r="C138" s="44" t="s">
        <v>1237</v>
      </c>
      <c r="D138" s="42" t="s">
        <v>4698</v>
      </c>
      <c r="E138" s="116">
        <v>503</v>
      </c>
      <c r="F138" s="177">
        <f>IF(LOOKUP($J138,RABAT!$A$6:$A$9,RABAT!$A$6:$A$9)=$J138,LOOKUP($J138,RABAT!$A$6:$A$9,RABAT!C$6:C$9),"---")</f>
        <v>0</v>
      </c>
      <c r="G138" s="46">
        <f t="shared" si="7"/>
        <v>503</v>
      </c>
      <c r="H138" s="126" t="s">
        <v>2769</v>
      </c>
      <c r="I138" s="44" t="s">
        <v>2370</v>
      </c>
      <c r="J138" s="45" t="s">
        <v>2365</v>
      </c>
      <c r="K138" s="44" t="s">
        <v>2364</v>
      </c>
      <c r="L138" s="7"/>
      <c r="M138" s="7"/>
      <c r="N138" s="7"/>
      <c r="R138" s="116"/>
      <c r="S138" s="162"/>
    </row>
    <row r="139" spans="1:19">
      <c r="A139" s="7">
        <v>138</v>
      </c>
      <c r="B139" s="44" t="s">
        <v>1238</v>
      </c>
      <c r="C139" s="44" t="s">
        <v>1239</v>
      </c>
      <c r="D139" s="42" t="s">
        <v>4698</v>
      </c>
      <c r="E139" s="116">
        <v>503</v>
      </c>
      <c r="F139" s="177">
        <f>IF(LOOKUP($J139,RABAT!$A$6:$A$9,RABAT!$A$6:$A$9)=$J139,LOOKUP($J139,RABAT!$A$6:$A$9,RABAT!C$6:C$9),"---")</f>
        <v>0</v>
      </c>
      <c r="G139" s="46">
        <f t="shared" si="7"/>
        <v>503</v>
      </c>
      <c r="H139" s="126" t="s">
        <v>2772</v>
      </c>
      <c r="I139" s="44" t="s">
        <v>2370</v>
      </c>
      <c r="J139" s="45" t="s">
        <v>2365</v>
      </c>
      <c r="K139" s="44" t="s">
        <v>2364</v>
      </c>
      <c r="L139" s="7"/>
      <c r="M139" s="7"/>
      <c r="N139" s="7"/>
      <c r="R139" s="116"/>
      <c r="S139" s="162"/>
    </row>
    <row r="140" spans="1:19">
      <c r="A140" s="3">
        <v>139</v>
      </c>
      <c r="B140" s="44" t="s">
        <v>1240</v>
      </c>
      <c r="C140" s="44" t="s">
        <v>1241</v>
      </c>
      <c r="D140" s="42" t="s">
        <v>4698</v>
      </c>
      <c r="E140" s="116">
        <v>628</v>
      </c>
      <c r="F140" s="177">
        <f>IF(LOOKUP($J140,RABAT!$A$6:$A$9,RABAT!$A$6:$A$9)=$J140,LOOKUP($J140,RABAT!$A$6:$A$9,RABAT!C$6:C$9),"---")</f>
        <v>0</v>
      </c>
      <c r="G140" s="46">
        <f t="shared" si="7"/>
        <v>628</v>
      </c>
      <c r="H140" s="126" t="s">
        <v>2775</v>
      </c>
      <c r="I140" s="44" t="s">
        <v>2370</v>
      </c>
      <c r="J140" s="45" t="s">
        <v>2365</v>
      </c>
      <c r="K140" s="44" t="s">
        <v>2364</v>
      </c>
      <c r="L140" s="7"/>
      <c r="M140" s="7"/>
      <c r="N140" s="7"/>
      <c r="R140" s="116"/>
      <c r="S140" s="162"/>
    </row>
    <row r="141" spans="1:19">
      <c r="A141" s="3">
        <v>140</v>
      </c>
      <c r="B141" s="44" t="s">
        <v>1242</v>
      </c>
      <c r="C141" s="44" t="s">
        <v>1243</v>
      </c>
      <c r="D141" s="42" t="s">
        <v>4698</v>
      </c>
      <c r="E141" s="116">
        <v>804</v>
      </c>
      <c r="F141" s="177">
        <f>IF(LOOKUP($J141,RABAT!$A$6:$A$9,RABAT!$A$6:$A$9)=$J141,LOOKUP($J141,RABAT!$A$6:$A$9,RABAT!C$6:C$9),"---")</f>
        <v>0</v>
      </c>
      <c r="G141" s="46">
        <f t="shared" si="7"/>
        <v>804</v>
      </c>
      <c r="H141" s="141" t="s">
        <v>111</v>
      </c>
      <c r="I141" s="55" t="s">
        <v>2370</v>
      </c>
      <c r="J141" s="56" t="s">
        <v>2365</v>
      </c>
      <c r="K141" s="55" t="s">
        <v>2364</v>
      </c>
      <c r="L141" s="7"/>
      <c r="M141" s="7"/>
      <c r="N141" s="7"/>
      <c r="R141" s="116"/>
      <c r="S141" s="162"/>
    </row>
    <row r="142" spans="1:19" customFormat="1">
      <c r="A142" s="3">
        <v>141</v>
      </c>
      <c r="B142" s="136" t="s">
        <v>4678</v>
      </c>
      <c r="C142" s="130" t="s">
        <v>214</v>
      </c>
      <c r="D142" s="137" t="s">
        <v>4696</v>
      </c>
      <c r="E142" s="150" t="s">
        <v>4683</v>
      </c>
      <c r="F142" s="154" t="s">
        <v>4684</v>
      </c>
      <c r="G142" s="143" t="s">
        <v>4685</v>
      </c>
      <c r="H142" s="4" t="s">
        <v>4680</v>
      </c>
      <c r="I142" s="4" t="s">
        <v>4681</v>
      </c>
      <c r="J142" s="4" t="s">
        <v>4682</v>
      </c>
      <c r="K142" s="4" t="s">
        <v>2363</v>
      </c>
      <c r="L142" s="7"/>
      <c r="M142" s="7"/>
      <c r="N142" s="7"/>
      <c r="R142" s="150"/>
      <c r="S142" s="162"/>
    </row>
    <row r="143" spans="1:19">
      <c r="A143" s="7">
        <v>142</v>
      </c>
      <c r="B143" s="44" t="s">
        <v>3071</v>
      </c>
      <c r="C143" s="44" t="s">
        <v>3072</v>
      </c>
      <c r="D143" s="42" t="s">
        <v>4697</v>
      </c>
      <c r="E143" s="116">
        <v>51</v>
      </c>
      <c r="F143" s="177">
        <f>IF(LOOKUP($J143,RABAT!$A$6:$A$9,RABAT!$A$6:$A$9)=$J143,LOOKUP($J143,RABAT!$A$6:$A$9,RABAT!C$6:C$9),"---")</f>
        <v>0</v>
      </c>
      <c r="G143" s="46">
        <f t="shared" ref="G143:G165" si="8">CEILING(E143-(E143*F143),0.1)</f>
        <v>51</v>
      </c>
      <c r="H143" s="144" t="s">
        <v>2397</v>
      </c>
      <c r="I143" s="60" t="s">
        <v>2370</v>
      </c>
      <c r="J143" s="61" t="s">
        <v>2365</v>
      </c>
      <c r="K143" s="60" t="s">
        <v>2364</v>
      </c>
      <c r="L143" s="7"/>
      <c r="M143" s="7"/>
      <c r="N143" s="7"/>
      <c r="R143" s="116"/>
      <c r="S143" s="162"/>
    </row>
    <row r="144" spans="1:19">
      <c r="A144" s="3">
        <v>143</v>
      </c>
      <c r="B144" s="44" t="s">
        <v>3073</v>
      </c>
      <c r="C144" s="44" t="s">
        <v>3074</v>
      </c>
      <c r="D144" s="42" t="s">
        <v>4697</v>
      </c>
      <c r="E144" s="116">
        <v>47</v>
      </c>
      <c r="F144" s="177">
        <f>IF(LOOKUP($J144,RABAT!$A$6:$A$9,RABAT!$A$6:$A$9)=$J144,LOOKUP($J144,RABAT!$A$6:$A$9,RABAT!C$6:C$9),"---")</f>
        <v>0</v>
      </c>
      <c r="G144" s="46">
        <f t="shared" si="8"/>
        <v>47</v>
      </c>
      <c r="H144" s="126" t="s">
        <v>2429</v>
      </c>
      <c r="I144" s="44" t="s">
        <v>2370</v>
      </c>
      <c r="J144" s="45" t="s">
        <v>2365</v>
      </c>
      <c r="K144" s="44" t="s">
        <v>2364</v>
      </c>
      <c r="L144" s="7"/>
      <c r="M144" s="7"/>
      <c r="N144" s="7"/>
      <c r="R144" s="116"/>
      <c r="S144" s="162"/>
    </row>
    <row r="145" spans="1:19">
      <c r="A145" s="3">
        <v>144</v>
      </c>
      <c r="B145" s="44" t="s">
        <v>3075</v>
      </c>
      <c r="C145" s="44" t="s">
        <v>3076</v>
      </c>
      <c r="D145" s="42" t="s">
        <v>4697</v>
      </c>
      <c r="E145" s="116">
        <v>65</v>
      </c>
      <c r="F145" s="177">
        <f>IF(LOOKUP($J145,RABAT!$A$6:$A$9,RABAT!$A$6:$A$9)=$J145,LOOKUP($J145,RABAT!$A$6:$A$9,RABAT!C$6:C$9),"---")</f>
        <v>0</v>
      </c>
      <c r="G145" s="46">
        <f t="shared" si="8"/>
        <v>65</v>
      </c>
      <c r="H145" s="126" t="s">
        <v>2432</v>
      </c>
      <c r="I145" s="44" t="s">
        <v>2370</v>
      </c>
      <c r="J145" s="45" t="s">
        <v>2365</v>
      </c>
      <c r="K145" s="44" t="s">
        <v>2364</v>
      </c>
      <c r="L145" s="7"/>
      <c r="M145" s="7"/>
      <c r="N145" s="7"/>
      <c r="R145" s="116"/>
      <c r="S145" s="162"/>
    </row>
    <row r="146" spans="1:19">
      <c r="A146" s="3">
        <v>145</v>
      </c>
      <c r="B146" s="44" t="s">
        <v>3077</v>
      </c>
      <c r="C146" s="44" t="s">
        <v>3078</v>
      </c>
      <c r="D146" s="42" t="s">
        <v>4697</v>
      </c>
      <c r="E146" s="116">
        <v>65</v>
      </c>
      <c r="F146" s="177">
        <f>IF(LOOKUP($J146,RABAT!$A$6:$A$9,RABAT!$A$6:$A$9)=$J146,LOOKUP($J146,RABAT!$A$6:$A$9,RABAT!C$6:C$9),"---")</f>
        <v>0</v>
      </c>
      <c r="G146" s="46">
        <f t="shared" si="8"/>
        <v>65</v>
      </c>
      <c r="H146" s="126" t="s">
        <v>2400</v>
      </c>
      <c r="I146" s="44" t="s">
        <v>2370</v>
      </c>
      <c r="J146" s="45" t="s">
        <v>2365</v>
      </c>
      <c r="K146" s="44" t="s">
        <v>2364</v>
      </c>
      <c r="L146" s="7"/>
      <c r="M146" s="7"/>
      <c r="N146" s="7"/>
      <c r="R146" s="116"/>
      <c r="S146" s="162"/>
    </row>
    <row r="147" spans="1:19">
      <c r="A147" s="7">
        <v>146</v>
      </c>
      <c r="B147" s="44" t="s">
        <v>3079</v>
      </c>
      <c r="C147" s="44" t="s">
        <v>3080</v>
      </c>
      <c r="D147" s="42" t="s">
        <v>4697</v>
      </c>
      <c r="E147" s="116">
        <v>67</v>
      </c>
      <c r="F147" s="177">
        <f>IF(LOOKUP($J147,RABAT!$A$6:$A$9,RABAT!$A$6:$A$9)=$J147,LOOKUP($J147,RABAT!$A$6:$A$9,RABAT!C$6:C$9),"---")</f>
        <v>0</v>
      </c>
      <c r="G147" s="46">
        <f t="shared" si="8"/>
        <v>67</v>
      </c>
      <c r="H147" s="126" t="s">
        <v>51</v>
      </c>
      <c r="I147" s="44" t="s">
        <v>2370</v>
      </c>
      <c r="J147" s="45" t="s">
        <v>2365</v>
      </c>
      <c r="K147" s="44" t="s">
        <v>2364</v>
      </c>
      <c r="L147" s="7"/>
      <c r="M147" s="7"/>
      <c r="N147" s="7"/>
      <c r="R147" s="116"/>
      <c r="S147" s="162"/>
    </row>
    <row r="148" spans="1:19">
      <c r="A148" s="3">
        <v>147</v>
      </c>
      <c r="B148" s="44" t="s">
        <v>3081</v>
      </c>
      <c r="C148" s="44" t="s">
        <v>3082</v>
      </c>
      <c r="D148" s="42" t="s">
        <v>4697</v>
      </c>
      <c r="E148" s="116">
        <v>86</v>
      </c>
      <c r="F148" s="177">
        <f>IF(LOOKUP($J148,RABAT!$A$6:$A$9,RABAT!$A$6:$A$9)=$J148,LOOKUP($J148,RABAT!$A$6:$A$9,RABAT!C$6:C$9),"---")</f>
        <v>0</v>
      </c>
      <c r="G148" s="46">
        <f t="shared" si="8"/>
        <v>86</v>
      </c>
      <c r="H148" s="126" t="s">
        <v>54</v>
      </c>
      <c r="I148" s="44" t="s">
        <v>2370</v>
      </c>
      <c r="J148" s="45" t="s">
        <v>2365</v>
      </c>
      <c r="K148" s="44" t="s">
        <v>2364</v>
      </c>
      <c r="L148" s="7"/>
      <c r="M148" s="7"/>
      <c r="N148" s="7"/>
      <c r="R148" s="116"/>
      <c r="S148" s="162"/>
    </row>
    <row r="149" spans="1:19">
      <c r="A149" s="3">
        <v>148</v>
      </c>
      <c r="B149" s="44" t="s">
        <v>3083</v>
      </c>
      <c r="C149" s="44" t="s">
        <v>3084</v>
      </c>
      <c r="D149" s="42" t="s">
        <v>4697</v>
      </c>
      <c r="E149" s="116">
        <v>84</v>
      </c>
      <c r="F149" s="177">
        <f>IF(LOOKUP($J149,RABAT!$A$6:$A$9,RABAT!$A$6:$A$9)=$J149,LOOKUP($J149,RABAT!$A$6:$A$9,RABAT!C$6:C$9),"---")</f>
        <v>0</v>
      </c>
      <c r="G149" s="46">
        <f t="shared" si="8"/>
        <v>84</v>
      </c>
      <c r="H149" s="126" t="s">
        <v>2728</v>
      </c>
      <c r="I149" s="44" t="s">
        <v>2370</v>
      </c>
      <c r="J149" s="45" t="s">
        <v>2365</v>
      </c>
      <c r="K149" s="44" t="s">
        <v>2364</v>
      </c>
      <c r="L149" s="7"/>
      <c r="M149" s="7"/>
      <c r="N149" s="7"/>
      <c r="R149" s="116"/>
      <c r="S149" s="162"/>
    </row>
    <row r="150" spans="1:19">
      <c r="A150" s="3">
        <v>149</v>
      </c>
      <c r="B150" s="44" t="s">
        <v>3085</v>
      </c>
      <c r="C150" s="44" t="s">
        <v>3086</v>
      </c>
      <c r="D150" s="42" t="s">
        <v>4697</v>
      </c>
      <c r="E150" s="116">
        <v>84</v>
      </c>
      <c r="F150" s="177">
        <f>IF(LOOKUP($J150,RABAT!$A$6:$A$9,RABAT!$A$6:$A$9)=$J150,LOOKUP($J150,RABAT!$A$6:$A$9,RABAT!C$6:C$9),"---")</f>
        <v>0</v>
      </c>
      <c r="G150" s="46">
        <f t="shared" si="8"/>
        <v>84</v>
      </c>
      <c r="H150" s="126" t="s">
        <v>2403</v>
      </c>
      <c r="I150" s="44" t="s">
        <v>2370</v>
      </c>
      <c r="J150" s="45" t="s">
        <v>2365</v>
      </c>
      <c r="K150" s="44" t="s">
        <v>2364</v>
      </c>
      <c r="L150" s="7"/>
      <c r="M150" s="7"/>
      <c r="N150" s="7"/>
      <c r="R150" s="116"/>
      <c r="S150" s="162"/>
    </row>
    <row r="151" spans="1:19">
      <c r="A151" s="7">
        <v>150</v>
      </c>
      <c r="B151" s="44" t="s">
        <v>3087</v>
      </c>
      <c r="C151" s="44" t="s">
        <v>3088</v>
      </c>
      <c r="D151" s="42" t="s">
        <v>4698</v>
      </c>
      <c r="E151" s="116">
        <v>100</v>
      </c>
      <c r="F151" s="177">
        <f>IF(LOOKUP($J151,RABAT!$A$6:$A$9,RABAT!$A$6:$A$9)=$J151,LOOKUP($J151,RABAT!$A$6:$A$9,RABAT!C$6:C$9),"---")</f>
        <v>0</v>
      </c>
      <c r="G151" s="46">
        <f t="shared" si="8"/>
        <v>100</v>
      </c>
      <c r="H151" s="126" t="s">
        <v>2733</v>
      </c>
      <c r="I151" s="44" t="s">
        <v>2370</v>
      </c>
      <c r="J151" s="45" t="s">
        <v>2365</v>
      </c>
      <c r="K151" s="44" t="s">
        <v>2364</v>
      </c>
      <c r="L151" s="7"/>
      <c r="M151" s="7"/>
      <c r="N151" s="7"/>
      <c r="R151" s="116"/>
      <c r="S151" s="162"/>
    </row>
    <row r="152" spans="1:19">
      <c r="A152" s="3">
        <v>151</v>
      </c>
      <c r="B152" s="44" t="s">
        <v>3089</v>
      </c>
      <c r="C152" s="44" t="s">
        <v>3090</v>
      </c>
      <c r="D152" s="42" t="s">
        <v>4698</v>
      </c>
      <c r="E152" s="116">
        <v>163</v>
      </c>
      <c r="F152" s="177">
        <f>IF(LOOKUP($J152,RABAT!$A$6:$A$9,RABAT!$A$6:$A$9)=$J152,LOOKUP($J152,RABAT!$A$6:$A$9,RABAT!C$6:C$9),"---")</f>
        <v>0</v>
      </c>
      <c r="G152" s="46">
        <f t="shared" si="8"/>
        <v>163</v>
      </c>
      <c r="H152" s="126" t="s">
        <v>2736</v>
      </c>
      <c r="I152" s="44" t="s">
        <v>2370</v>
      </c>
      <c r="J152" s="45" t="s">
        <v>2365</v>
      </c>
      <c r="K152" s="44" t="s">
        <v>2364</v>
      </c>
      <c r="L152" s="7"/>
      <c r="M152" s="7"/>
      <c r="N152" s="7"/>
      <c r="R152" s="116"/>
      <c r="S152" s="162"/>
    </row>
    <row r="153" spans="1:19">
      <c r="A153" s="3">
        <v>152</v>
      </c>
      <c r="B153" s="44" t="s">
        <v>3091</v>
      </c>
      <c r="C153" s="44" t="s">
        <v>3092</v>
      </c>
      <c r="D153" s="42" t="s">
        <v>4697</v>
      </c>
      <c r="E153" s="116">
        <v>151</v>
      </c>
      <c r="F153" s="177">
        <f>IF(LOOKUP($J153,RABAT!$A$6:$A$9,RABAT!$A$6:$A$9)=$J153,LOOKUP($J153,RABAT!$A$6:$A$9,RABAT!C$6:C$9),"---")</f>
        <v>0</v>
      </c>
      <c r="G153" s="46">
        <f t="shared" si="8"/>
        <v>151</v>
      </c>
      <c r="H153" s="126" t="s">
        <v>2739</v>
      </c>
      <c r="I153" s="44" t="s">
        <v>2370</v>
      </c>
      <c r="J153" s="45" t="s">
        <v>2365</v>
      </c>
      <c r="K153" s="44" t="s">
        <v>2364</v>
      </c>
      <c r="L153" s="7"/>
      <c r="M153" s="7"/>
      <c r="N153" s="7"/>
      <c r="R153" s="116"/>
      <c r="S153" s="162"/>
    </row>
    <row r="154" spans="1:19">
      <c r="A154" s="3">
        <v>153</v>
      </c>
      <c r="B154" s="44" t="s">
        <v>3093</v>
      </c>
      <c r="C154" s="44" t="s">
        <v>3094</v>
      </c>
      <c r="D154" s="42" t="s">
        <v>4697</v>
      </c>
      <c r="E154" s="116">
        <v>151</v>
      </c>
      <c r="F154" s="177">
        <f>IF(LOOKUP($J154,RABAT!$A$6:$A$9,RABAT!$A$6:$A$9)=$J154,LOOKUP($J154,RABAT!$A$6:$A$9,RABAT!C$6:C$9),"---")</f>
        <v>0</v>
      </c>
      <c r="G154" s="46">
        <f t="shared" si="8"/>
        <v>151</v>
      </c>
      <c r="H154" s="126" t="s">
        <v>3095</v>
      </c>
      <c r="I154" s="44" t="s">
        <v>2370</v>
      </c>
      <c r="J154" s="45" t="s">
        <v>2365</v>
      </c>
      <c r="K154" s="44" t="s">
        <v>2364</v>
      </c>
      <c r="L154" s="7"/>
      <c r="M154" s="7"/>
      <c r="N154" s="7"/>
      <c r="R154" s="116"/>
      <c r="S154" s="162"/>
    </row>
    <row r="155" spans="1:19">
      <c r="A155" s="7">
        <v>154</v>
      </c>
      <c r="B155" s="44" t="s">
        <v>3096</v>
      </c>
      <c r="C155" s="44" t="s">
        <v>3097</v>
      </c>
      <c r="D155" s="42" t="s">
        <v>4698</v>
      </c>
      <c r="E155" s="116">
        <v>151</v>
      </c>
      <c r="F155" s="177">
        <f>IF(LOOKUP($J155,RABAT!$A$6:$A$9,RABAT!$A$6:$A$9)=$J155,LOOKUP($J155,RABAT!$A$6:$A$9,RABAT!C$6:C$9),"---")</f>
        <v>0</v>
      </c>
      <c r="G155" s="46">
        <f t="shared" si="8"/>
        <v>151</v>
      </c>
      <c r="H155" s="126" t="s">
        <v>3098</v>
      </c>
      <c r="I155" s="44" t="s">
        <v>2370</v>
      </c>
      <c r="J155" s="45" t="s">
        <v>2365</v>
      </c>
      <c r="K155" s="44" t="s">
        <v>2364</v>
      </c>
      <c r="L155" s="7"/>
      <c r="M155" s="7"/>
      <c r="N155" s="7"/>
      <c r="R155" s="116"/>
      <c r="S155" s="162"/>
    </row>
    <row r="156" spans="1:19">
      <c r="A156" s="3">
        <v>155</v>
      </c>
      <c r="B156" s="44" t="s">
        <v>3099</v>
      </c>
      <c r="C156" s="44" t="s">
        <v>3100</v>
      </c>
      <c r="D156" s="42" t="s">
        <v>4698</v>
      </c>
      <c r="E156" s="116">
        <v>201</v>
      </c>
      <c r="F156" s="177">
        <f>IF(LOOKUP($J156,RABAT!$A$6:$A$9,RABAT!$A$6:$A$9)=$J156,LOOKUP($J156,RABAT!$A$6:$A$9,RABAT!C$6:C$9),"---")</f>
        <v>0</v>
      </c>
      <c r="G156" s="46">
        <f t="shared" si="8"/>
        <v>201</v>
      </c>
      <c r="H156" s="126" t="s">
        <v>3101</v>
      </c>
      <c r="I156" s="44" t="s">
        <v>2370</v>
      </c>
      <c r="J156" s="45" t="s">
        <v>2365</v>
      </c>
      <c r="K156" s="44" t="s">
        <v>2364</v>
      </c>
      <c r="L156" s="7"/>
      <c r="M156" s="7"/>
      <c r="N156" s="7"/>
      <c r="R156" s="116"/>
      <c r="S156" s="162"/>
    </row>
    <row r="157" spans="1:19">
      <c r="A157" s="3">
        <v>156</v>
      </c>
      <c r="B157" s="44" t="s">
        <v>2690</v>
      </c>
      <c r="C157" s="44" t="s">
        <v>2691</v>
      </c>
      <c r="D157" s="42" t="s">
        <v>4698</v>
      </c>
      <c r="E157" s="116">
        <v>201</v>
      </c>
      <c r="F157" s="177">
        <f>IF(LOOKUP($J157,RABAT!$A$6:$A$9,RABAT!$A$6:$A$9)=$J157,LOOKUP($J157,RABAT!$A$6:$A$9,RABAT!C$6:C$9),"---")</f>
        <v>0</v>
      </c>
      <c r="G157" s="46">
        <f t="shared" si="8"/>
        <v>201</v>
      </c>
      <c r="H157" s="126" t="s">
        <v>2692</v>
      </c>
      <c r="I157" s="44" t="s">
        <v>2370</v>
      </c>
      <c r="J157" s="45" t="s">
        <v>2365</v>
      </c>
      <c r="K157" s="44" t="s">
        <v>2364</v>
      </c>
      <c r="L157" s="7"/>
      <c r="M157" s="7"/>
      <c r="N157" s="7"/>
      <c r="R157" s="116"/>
      <c r="S157" s="162"/>
    </row>
    <row r="158" spans="1:19">
      <c r="A158" s="3">
        <v>157</v>
      </c>
      <c r="B158" s="44" t="s">
        <v>2693</v>
      </c>
      <c r="C158" s="44" t="s">
        <v>2694</v>
      </c>
      <c r="D158" s="42" t="s">
        <v>4697</v>
      </c>
      <c r="E158" s="116">
        <v>188</v>
      </c>
      <c r="F158" s="177">
        <f>IF(LOOKUP($J158,RABAT!$A$6:$A$9,RABAT!$A$6:$A$9)=$J158,LOOKUP($J158,RABAT!$A$6:$A$9,RABAT!C$6:C$9),"---")</f>
        <v>0</v>
      </c>
      <c r="G158" s="46">
        <f t="shared" si="8"/>
        <v>188</v>
      </c>
      <c r="H158" s="126" t="s">
        <v>2695</v>
      </c>
      <c r="I158" s="44" t="s">
        <v>2370</v>
      </c>
      <c r="J158" s="45" t="s">
        <v>2365</v>
      </c>
      <c r="K158" s="44" t="s">
        <v>2364</v>
      </c>
      <c r="L158" s="7"/>
      <c r="M158" s="7"/>
      <c r="N158" s="7"/>
      <c r="R158" s="116"/>
      <c r="S158" s="162"/>
    </row>
    <row r="159" spans="1:19">
      <c r="A159" s="7">
        <v>158</v>
      </c>
      <c r="B159" s="44" t="s">
        <v>2696</v>
      </c>
      <c r="C159" s="44" t="s">
        <v>2697</v>
      </c>
      <c r="D159" s="42" t="s">
        <v>4698</v>
      </c>
      <c r="E159" s="116">
        <v>219</v>
      </c>
      <c r="F159" s="177">
        <f>IF(LOOKUP($J159,RABAT!$A$6:$A$9,RABAT!$A$6:$A$9)=$J159,LOOKUP($J159,RABAT!$A$6:$A$9,RABAT!C$6:C$9),"---")</f>
        <v>0</v>
      </c>
      <c r="G159" s="46">
        <f t="shared" si="8"/>
        <v>219</v>
      </c>
      <c r="H159" s="126" t="s">
        <v>2698</v>
      </c>
      <c r="I159" s="44" t="s">
        <v>2370</v>
      </c>
      <c r="J159" s="45" t="s">
        <v>2365</v>
      </c>
      <c r="K159" s="44" t="s">
        <v>2364</v>
      </c>
      <c r="L159" s="7"/>
      <c r="M159" s="7"/>
      <c r="N159" s="7"/>
      <c r="R159" s="116"/>
      <c r="S159" s="162"/>
    </row>
    <row r="160" spans="1:19">
      <c r="A160" s="3">
        <v>159</v>
      </c>
      <c r="B160" s="44" t="s">
        <v>2699</v>
      </c>
      <c r="C160" s="44" t="s">
        <v>2700</v>
      </c>
      <c r="D160" s="42" t="s">
        <v>4698</v>
      </c>
      <c r="E160" s="116">
        <v>303</v>
      </c>
      <c r="F160" s="177">
        <f>IF(LOOKUP($J160,RABAT!$A$6:$A$9,RABAT!$A$6:$A$9)=$J160,LOOKUP($J160,RABAT!$A$6:$A$9,RABAT!C$6:C$9),"---")</f>
        <v>0</v>
      </c>
      <c r="G160" s="46">
        <f t="shared" si="8"/>
        <v>303</v>
      </c>
      <c r="H160" s="126" t="s">
        <v>2701</v>
      </c>
      <c r="I160" s="44" t="s">
        <v>2370</v>
      </c>
      <c r="J160" s="45" t="s">
        <v>2365</v>
      </c>
      <c r="K160" s="44" t="s">
        <v>2364</v>
      </c>
      <c r="L160" s="7"/>
      <c r="M160" s="7"/>
      <c r="N160" s="7"/>
      <c r="R160" s="116"/>
      <c r="S160" s="162"/>
    </row>
    <row r="161" spans="1:19">
      <c r="A161" s="3">
        <v>160</v>
      </c>
      <c r="B161" s="44" t="s">
        <v>2702</v>
      </c>
      <c r="C161" s="44" t="s">
        <v>2703</v>
      </c>
      <c r="D161" s="42" t="s">
        <v>4697</v>
      </c>
      <c r="E161" s="116">
        <v>303</v>
      </c>
      <c r="F161" s="177">
        <f>IF(LOOKUP($J161,RABAT!$A$6:$A$9,RABAT!$A$6:$A$9)=$J161,LOOKUP($J161,RABAT!$A$6:$A$9,RABAT!C$6:C$9),"---")</f>
        <v>0</v>
      </c>
      <c r="G161" s="46">
        <f t="shared" si="8"/>
        <v>303</v>
      </c>
      <c r="H161" s="126" t="s">
        <v>2704</v>
      </c>
      <c r="I161" s="44" t="s">
        <v>2370</v>
      </c>
      <c r="J161" s="45" t="s">
        <v>2365</v>
      </c>
      <c r="K161" s="44" t="s">
        <v>2364</v>
      </c>
      <c r="L161" s="7"/>
      <c r="M161" s="7"/>
      <c r="N161" s="7"/>
      <c r="R161" s="116"/>
      <c r="S161" s="162"/>
    </row>
    <row r="162" spans="1:19">
      <c r="A162" s="3">
        <v>161</v>
      </c>
      <c r="B162" s="44" t="s">
        <v>2705</v>
      </c>
      <c r="C162" s="44" t="s">
        <v>2706</v>
      </c>
      <c r="D162" s="42" t="s">
        <v>4697</v>
      </c>
      <c r="E162" s="116">
        <v>294</v>
      </c>
      <c r="F162" s="177">
        <f>IF(LOOKUP($J162,RABAT!$A$6:$A$9,RABAT!$A$6:$A$9)=$J162,LOOKUP($J162,RABAT!$A$6:$A$9,RABAT!C$6:C$9),"---")</f>
        <v>0</v>
      </c>
      <c r="G162" s="46">
        <f t="shared" si="8"/>
        <v>294</v>
      </c>
      <c r="H162" s="126" t="s">
        <v>2707</v>
      </c>
      <c r="I162" s="44" t="s">
        <v>2370</v>
      </c>
      <c r="J162" s="45" t="s">
        <v>2365</v>
      </c>
      <c r="K162" s="44" t="s">
        <v>2364</v>
      </c>
      <c r="L162" s="7"/>
      <c r="M162" s="7"/>
      <c r="N162" s="7"/>
      <c r="R162" s="116"/>
      <c r="S162" s="162"/>
    </row>
    <row r="163" spans="1:19">
      <c r="A163" s="7">
        <v>162</v>
      </c>
      <c r="B163" s="44" t="s">
        <v>2708</v>
      </c>
      <c r="C163" s="44" t="s">
        <v>2709</v>
      </c>
      <c r="D163" s="42" t="s">
        <v>4697</v>
      </c>
      <c r="E163" s="116">
        <v>480</v>
      </c>
      <c r="F163" s="177">
        <f>IF(LOOKUP($J163,RABAT!$A$6:$A$9,RABAT!$A$6:$A$9)=$J163,LOOKUP($J163,RABAT!$A$6:$A$9,RABAT!C$6:C$9),"---")</f>
        <v>0</v>
      </c>
      <c r="G163" s="46">
        <f t="shared" si="8"/>
        <v>480</v>
      </c>
      <c r="H163" s="126" t="s">
        <v>2710</v>
      </c>
      <c r="I163" s="44" t="s">
        <v>2370</v>
      </c>
      <c r="J163" s="45" t="s">
        <v>2365</v>
      </c>
      <c r="K163" s="44" t="s">
        <v>2364</v>
      </c>
      <c r="L163" s="7"/>
      <c r="M163" s="7"/>
      <c r="N163" s="7"/>
      <c r="R163" s="116"/>
      <c r="S163" s="162"/>
    </row>
    <row r="164" spans="1:19">
      <c r="A164" s="3">
        <v>163</v>
      </c>
      <c r="B164" s="44" t="s">
        <v>2711</v>
      </c>
      <c r="C164" s="44" t="s">
        <v>2712</v>
      </c>
      <c r="D164" s="42" t="s">
        <v>4697</v>
      </c>
      <c r="E164" s="116">
        <v>786</v>
      </c>
      <c r="F164" s="177">
        <f>IF(LOOKUP($J164,RABAT!$A$6:$A$9,RABAT!$A$6:$A$9)=$J164,LOOKUP($J164,RABAT!$A$6:$A$9,RABAT!C$6:C$9),"---")</f>
        <v>0</v>
      </c>
      <c r="G164" s="46">
        <f t="shared" si="8"/>
        <v>786</v>
      </c>
      <c r="H164" s="126" t="s">
        <v>2713</v>
      </c>
      <c r="I164" s="44" t="s">
        <v>2370</v>
      </c>
      <c r="J164" s="45" t="s">
        <v>2365</v>
      </c>
      <c r="K164" s="44" t="s">
        <v>2364</v>
      </c>
      <c r="L164" s="7"/>
      <c r="M164" s="7"/>
      <c r="N164" s="7"/>
      <c r="R164" s="116"/>
      <c r="S164" s="162"/>
    </row>
    <row r="165" spans="1:19">
      <c r="A165" s="3">
        <v>164</v>
      </c>
      <c r="B165" s="44" t="s">
        <v>2714</v>
      </c>
      <c r="C165" s="44" t="s">
        <v>2715</v>
      </c>
      <c r="D165" s="42" t="s">
        <v>4697</v>
      </c>
      <c r="E165" s="116">
        <v>1062</v>
      </c>
      <c r="F165" s="177">
        <f>IF(LOOKUP($J165,RABAT!$A$6:$A$9,RABAT!$A$6:$A$9)=$J165,LOOKUP($J165,RABAT!$A$6:$A$9,RABAT!C$6:C$9),"---")</f>
        <v>0</v>
      </c>
      <c r="G165" s="46">
        <f t="shared" si="8"/>
        <v>1062</v>
      </c>
      <c r="H165" s="141" t="s">
        <v>2716</v>
      </c>
      <c r="I165" s="55" t="s">
        <v>2370</v>
      </c>
      <c r="J165" s="56" t="s">
        <v>2365</v>
      </c>
      <c r="K165" s="55" t="s">
        <v>2364</v>
      </c>
      <c r="L165" s="7"/>
      <c r="M165" s="7"/>
      <c r="N165" s="7"/>
      <c r="R165" s="116"/>
      <c r="S165" s="162"/>
    </row>
    <row r="166" spans="1:19" customFormat="1">
      <c r="A166" s="3">
        <v>165</v>
      </c>
      <c r="B166" s="136" t="s">
        <v>4678</v>
      </c>
      <c r="C166" s="130" t="s">
        <v>215</v>
      </c>
      <c r="D166" s="137" t="s">
        <v>4696</v>
      </c>
      <c r="E166" s="150" t="s">
        <v>4683</v>
      </c>
      <c r="F166" s="154" t="s">
        <v>4684</v>
      </c>
      <c r="G166" s="143" t="s">
        <v>4685</v>
      </c>
      <c r="H166" s="4" t="s">
        <v>4680</v>
      </c>
      <c r="I166" s="4" t="s">
        <v>4681</v>
      </c>
      <c r="J166" s="4" t="s">
        <v>4682</v>
      </c>
      <c r="K166" s="4" t="s">
        <v>2363</v>
      </c>
      <c r="L166" s="7"/>
      <c r="M166" s="7"/>
      <c r="N166" s="7"/>
      <c r="R166" s="150"/>
      <c r="S166" s="162"/>
    </row>
    <row r="167" spans="1:19">
      <c r="A167" s="7">
        <v>166</v>
      </c>
      <c r="B167" s="44" t="s">
        <v>114</v>
      </c>
      <c r="C167" s="44" t="s">
        <v>115</v>
      </c>
      <c r="D167" s="42" t="s">
        <v>4697</v>
      </c>
      <c r="E167" s="116">
        <v>54</v>
      </c>
      <c r="F167" s="177">
        <f>IF(LOOKUP($J167,RABAT!$A$6:$A$9,RABAT!$A$6:$A$9)=$J167,LOOKUP($J167,RABAT!$A$6:$A$9,RABAT!C$6:C$9),"---")</f>
        <v>0</v>
      </c>
      <c r="G167" s="46">
        <f t="shared" ref="G167:G175" si="9">CEILING(E167-(E167*F167),0.1)</f>
        <v>54</v>
      </c>
      <c r="H167" s="144" t="s">
        <v>2369</v>
      </c>
      <c r="I167" s="60" t="s">
        <v>2370</v>
      </c>
      <c r="J167" s="61" t="s">
        <v>2365</v>
      </c>
      <c r="K167" s="60" t="s">
        <v>2364</v>
      </c>
      <c r="L167" s="7"/>
      <c r="M167" s="7"/>
      <c r="N167" s="7"/>
      <c r="R167" s="116"/>
      <c r="S167" s="162"/>
    </row>
    <row r="168" spans="1:19">
      <c r="A168" s="3">
        <v>167</v>
      </c>
      <c r="B168" s="44" t="s">
        <v>116</v>
      </c>
      <c r="C168" s="44" t="s">
        <v>117</v>
      </c>
      <c r="D168" s="42" t="s">
        <v>4697</v>
      </c>
      <c r="E168" s="116">
        <v>63</v>
      </c>
      <c r="F168" s="177">
        <f>IF(LOOKUP($J168,RABAT!$A$6:$A$9,RABAT!$A$6:$A$9)=$J168,LOOKUP($J168,RABAT!$A$6:$A$9,RABAT!C$6:C$9),"---")</f>
        <v>0</v>
      </c>
      <c r="G168" s="46">
        <f t="shared" si="9"/>
        <v>63</v>
      </c>
      <c r="H168" s="126" t="s">
        <v>2373</v>
      </c>
      <c r="I168" s="44" t="s">
        <v>2370</v>
      </c>
      <c r="J168" s="45" t="s">
        <v>2365</v>
      </c>
      <c r="K168" s="44" t="s">
        <v>2364</v>
      </c>
      <c r="L168" s="7"/>
      <c r="M168" s="7"/>
      <c r="N168" s="7"/>
      <c r="R168" s="116"/>
      <c r="S168" s="162"/>
    </row>
    <row r="169" spans="1:19">
      <c r="A169" s="3">
        <v>168</v>
      </c>
      <c r="B169" s="44" t="s">
        <v>118</v>
      </c>
      <c r="C169" s="44" t="s">
        <v>119</v>
      </c>
      <c r="D169" s="42" t="s">
        <v>4697</v>
      </c>
      <c r="E169" s="116">
        <v>75</v>
      </c>
      <c r="F169" s="177">
        <f>IF(LOOKUP($J169,RABAT!$A$6:$A$9,RABAT!$A$6:$A$9)=$J169,LOOKUP($J169,RABAT!$A$6:$A$9,RABAT!C$6:C$9),"---")</f>
        <v>0</v>
      </c>
      <c r="G169" s="46">
        <f t="shared" si="9"/>
        <v>75</v>
      </c>
      <c r="H169" s="126" t="s">
        <v>2376</v>
      </c>
      <c r="I169" s="44" t="s">
        <v>2370</v>
      </c>
      <c r="J169" s="45" t="s">
        <v>2365</v>
      </c>
      <c r="K169" s="44" t="s">
        <v>2364</v>
      </c>
      <c r="L169" s="7"/>
      <c r="M169" s="7"/>
      <c r="N169" s="7"/>
      <c r="R169" s="116"/>
      <c r="S169" s="162"/>
    </row>
    <row r="170" spans="1:19">
      <c r="A170" s="3">
        <v>169</v>
      </c>
      <c r="B170" s="44" t="s">
        <v>120</v>
      </c>
      <c r="C170" s="44" t="s">
        <v>121</v>
      </c>
      <c r="D170" s="42" t="s">
        <v>4697</v>
      </c>
      <c r="E170" s="116">
        <v>128</v>
      </c>
      <c r="F170" s="177">
        <f>IF(LOOKUP($J170,RABAT!$A$6:$A$9,RABAT!$A$6:$A$9)=$J170,LOOKUP($J170,RABAT!$A$6:$A$9,RABAT!C$6:C$9),"---")</f>
        <v>0</v>
      </c>
      <c r="G170" s="46">
        <f t="shared" si="9"/>
        <v>128</v>
      </c>
      <c r="H170" s="126" t="s">
        <v>2379</v>
      </c>
      <c r="I170" s="44" t="s">
        <v>2370</v>
      </c>
      <c r="J170" s="45" t="s">
        <v>2365</v>
      </c>
      <c r="K170" s="44" t="s">
        <v>2364</v>
      </c>
      <c r="L170" s="7"/>
      <c r="M170" s="7"/>
      <c r="N170" s="7"/>
      <c r="R170" s="116"/>
      <c r="S170" s="162"/>
    </row>
    <row r="171" spans="1:19">
      <c r="A171" s="7">
        <v>170</v>
      </c>
      <c r="B171" s="44" t="s">
        <v>122</v>
      </c>
      <c r="C171" s="44" t="s">
        <v>123</v>
      </c>
      <c r="D171" s="42" t="s">
        <v>4697</v>
      </c>
      <c r="E171" s="116">
        <v>166</v>
      </c>
      <c r="F171" s="177">
        <f>IF(LOOKUP($J171,RABAT!$A$6:$A$9,RABAT!$A$6:$A$9)=$J171,LOOKUP($J171,RABAT!$A$6:$A$9,RABAT!C$6:C$9),"---")</f>
        <v>0</v>
      </c>
      <c r="G171" s="46">
        <f t="shared" si="9"/>
        <v>166</v>
      </c>
      <c r="H171" s="126" t="s">
        <v>2382</v>
      </c>
      <c r="I171" s="44" t="s">
        <v>2370</v>
      </c>
      <c r="J171" s="45" t="s">
        <v>2365</v>
      </c>
      <c r="K171" s="44" t="s">
        <v>2364</v>
      </c>
      <c r="L171" s="7"/>
      <c r="M171" s="7"/>
      <c r="N171" s="7"/>
      <c r="R171" s="116"/>
      <c r="S171" s="162"/>
    </row>
    <row r="172" spans="1:19">
      <c r="A172" s="3">
        <v>171</v>
      </c>
      <c r="B172" s="44" t="s">
        <v>124</v>
      </c>
      <c r="C172" s="44" t="s">
        <v>125</v>
      </c>
      <c r="D172" s="42" t="s">
        <v>4697</v>
      </c>
      <c r="E172" s="116">
        <v>244</v>
      </c>
      <c r="F172" s="177">
        <f>IF(LOOKUP($J172,RABAT!$A$6:$A$9,RABAT!$A$6:$A$9)=$J172,LOOKUP($J172,RABAT!$A$6:$A$9,RABAT!C$6:C$9),"---")</f>
        <v>0</v>
      </c>
      <c r="G172" s="46">
        <f t="shared" si="9"/>
        <v>244</v>
      </c>
      <c r="H172" s="126" t="s">
        <v>2385</v>
      </c>
      <c r="I172" s="44" t="s">
        <v>2370</v>
      </c>
      <c r="J172" s="45" t="s">
        <v>2365</v>
      </c>
      <c r="K172" s="44" t="s">
        <v>2364</v>
      </c>
      <c r="L172" s="7"/>
      <c r="M172" s="7"/>
      <c r="N172" s="7"/>
      <c r="R172" s="116"/>
      <c r="S172" s="162"/>
    </row>
    <row r="173" spans="1:19">
      <c r="A173" s="3">
        <v>172</v>
      </c>
      <c r="B173" s="44" t="s">
        <v>2848</v>
      </c>
      <c r="C173" s="44" t="s">
        <v>2849</v>
      </c>
      <c r="D173" s="42" t="s">
        <v>4697</v>
      </c>
      <c r="E173" s="116">
        <v>459</v>
      </c>
      <c r="F173" s="177">
        <f>IF(LOOKUP($J173,RABAT!$A$6:$A$9,RABAT!$A$6:$A$9)=$J173,LOOKUP($J173,RABAT!$A$6:$A$9,RABAT!C$6:C$9),"---")</f>
        <v>0</v>
      </c>
      <c r="G173" s="46">
        <f t="shared" si="9"/>
        <v>459</v>
      </c>
      <c r="H173" s="126" t="s">
        <v>2388</v>
      </c>
      <c r="I173" s="44" t="s">
        <v>2370</v>
      </c>
      <c r="J173" s="45" t="s">
        <v>2365</v>
      </c>
      <c r="K173" s="44" t="s">
        <v>2364</v>
      </c>
      <c r="L173" s="7"/>
      <c r="M173" s="7"/>
      <c r="N173" s="7"/>
      <c r="R173" s="116"/>
      <c r="S173" s="162"/>
    </row>
    <row r="174" spans="1:19">
      <c r="A174" s="3">
        <v>173</v>
      </c>
      <c r="B174" s="44" t="s">
        <v>2850</v>
      </c>
      <c r="C174" s="44" t="s">
        <v>2851</v>
      </c>
      <c r="D174" s="42" t="s">
        <v>4697</v>
      </c>
      <c r="E174" s="116">
        <v>580</v>
      </c>
      <c r="F174" s="177">
        <f>IF(LOOKUP($J174,RABAT!$A$6:$A$9,RABAT!$A$6:$A$9)=$J174,LOOKUP($J174,RABAT!$A$6:$A$9,RABAT!C$6:C$9),"---")</f>
        <v>0</v>
      </c>
      <c r="G174" s="46">
        <f t="shared" si="9"/>
        <v>580</v>
      </c>
      <c r="H174" s="126" t="s">
        <v>2391</v>
      </c>
      <c r="I174" s="44" t="s">
        <v>2370</v>
      </c>
      <c r="J174" s="45" t="s">
        <v>2365</v>
      </c>
      <c r="K174" s="44" t="s">
        <v>2364</v>
      </c>
      <c r="L174" s="7"/>
      <c r="M174" s="7"/>
      <c r="N174" s="7"/>
      <c r="R174" s="116"/>
      <c r="S174" s="162"/>
    </row>
    <row r="175" spans="1:19">
      <c r="A175" s="7">
        <v>174</v>
      </c>
      <c r="B175" s="44" t="s">
        <v>2852</v>
      </c>
      <c r="C175" s="44" t="s">
        <v>2853</v>
      </c>
      <c r="D175" s="42" t="s">
        <v>4698</v>
      </c>
      <c r="E175" s="116">
        <v>1032</v>
      </c>
      <c r="F175" s="177">
        <f>IF(LOOKUP($J175,RABAT!$A$6:$A$9,RABAT!$A$6:$A$9)=$J175,LOOKUP($J175,RABAT!$A$6:$A$9,RABAT!C$6:C$9),"---")</f>
        <v>0</v>
      </c>
      <c r="G175" s="46">
        <f t="shared" si="9"/>
        <v>1032</v>
      </c>
      <c r="H175" s="141" t="s">
        <v>2394</v>
      </c>
      <c r="I175" s="55" t="s">
        <v>2370</v>
      </c>
      <c r="J175" s="56" t="s">
        <v>2365</v>
      </c>
      <c r="K175" s="55" t="s">
        <v>2364</v>
      </c>
      <c r="L175" s="7"/>
      <c r="M175" s="7"/>
      <c r="N175" s="7"/>
      <c r="R175" s="116"/>
      <c r="S175" s="162"/>
    </row>
    <row r="176" spans="1:19" customFormat="1">
      <c r="A176" s="3">
        <v>175</v>
      </c>
      <c r="B176" s="136" t="s">
        <v>4678</v>
      </c>
      <c r="C176" s="130" t="s">
        <v>216</v>
      </c>
      <c r="D176" s="137" t="s">
        <v>4696</v>
      </c>
      <c r="E176" s="150" t="s">
        <v>4683</v>
      </c>
      <c r="F176" s="154" t="s">
        <v>4684</v>
      </c>
      <c r="G176" s="143" t="s">
        <v>4685</v>
      </c>
      <c r="H176" s="4" t="s">
        <v>4680</v>
      </c>
      <c r="I176" s="4" t="s">
        <v>4681</v>
      </c>
      <c r="J176" s="4" t="s">
        <v>4682</v>
      </c>
      <c r="K176" s="4" t="s">
        <v>2363</v>
      </c>
      <c r="L176" s="7"/>
      <c r="M176" s="7"/>
      <c r="N176" s="7"/>
      <c r="R176" s="150"/>
      <c r="S176" s="162"/>
    </row>
    <row r="177" spans="1:19">
      <c r="A177" s="3">
        <v>176</v>
      </c>
      <c r="B177" s="44" t="s">
        <v>2779</v>
      </c>
      <c r="C177" s="44" t="s">
        <v>2780</v>
      </c>
      <c r="D177" s="42" t="s">
        <v>4697</v>
      </c>
      <c r="E177" s="116">
        <v>35</v>
      </c>
      <c r="F177" s="177">
        <f>IF(LOOKUP($J177,RABAT!$A$6:$A$9,RABAT!$A$6:$A$9)=$J177,LOOKUP($J177,RABAT!$A$6:$A$9,RABAT!C$6:C$9),"---")</f>
        <v>0</v>
      </c>
      <c r="G177" s="46">
        <f t="shared" ref="G177:G199" si="10">CEILING(E177-(E177*F177),0.1)</f>
        <v>35</v>
      </c>
      <c r="H177" s="144" t="s">
        <v>2397</v>
      </c>
      <c r="I177" s="60" t="s">
        <v>2370</v>
      </c>
      <c r="J177" s="61" t="s">
        <v>2365</v>
      </c>
      <c r="K177" s="60" t="s">
        <v>2364</v>
      </c>
      <c r="L177" s="7"/>
      <c r="M177" s="7"/>
      <c r="N177" s="7"/>
      <c r="R177" s="116"/>
      <c r="S177" s="162"/>
    </row>
    <row r="178" spans="1:19">
      <c r="A178" s="3">
        <v>177</v>
      </c>
      <c r="B178" s="44" t="s">
        <v>2781</v>
      </c>
      <c r="C178" s="44" t="s">
        <v>2782</v>
      </c>
      <c r="D178" s="42" t="s">
        <v>4697</v>
      </c>
      <c r="E178" s="116">
        <v>35</v>
      </c>
      <c r="F178" s="177">
        <f>IF(LOOKUP($J178,RABAT!$A$6:$A$9,RABAT!$A$6:$A$9)=$J178,LOOKUP($J178,RABAT!$A$6:$A$9,RABAT!C$6:C$9),"---")</f>
        <v>0</v>
      </c>
      <c r="G178" s="46">
        <f t="shared" si="10"/>
        <v>35</v>
      </c>
      <c r="H178" s="126" t="s">
        <v>2429</v>
      </c>
      <c r="I178" s="44" t="s">
        <v>2370</v>
      </c>
      <c r="J178" s="45" t="s">
        <v>2365</v>
      </c>
      <c r="K178" s="44" t="s">
        <v>2364</v>
      </c>
      <c r="L178" s="7"/>
      <c r="M178" s="7"/>
      <c r="N178" s="7"/>
      <c r="R178" s="116"/>
      <c r="S178" s="162"/>
    </row>
    <row r="179" spans="1:19">
      <c r="A179" s="7">
        <v>178</v>
      </c>
      <c r="B179" s="44" t="s">
        <v>2783</v>
      </c>
      <c r="C179" s="44" t="s">
        <v>2784</v>
      </c>
      <c r="D179" s="42" t="s">
        <v>4697</v>
      </c>
      <c r="E179" s="116">
        <v>41</v>
      </c>
      <c r="F179" s="177">
        <f>IF(LOOKUP($J179,RABAT!$A$6:$A$9,RABAT!$A$6:$A$9)=$J179,LOOKUP($J179,RABAT!$A$6:$A$9,RABAT!C$6:C$9),"---")</f>
        <v>0</v>
      </c>
      <c r="G179" s="46">
        <f t="shared" si="10"/>
        <v>41</v>
      </c>
      <c r="H179" s="126" t="s">
        <v>2432</v>
      </c>
      <c r="I179" s="44" t="s">
        <v>2370</v>
      </c>
      <c r="J179" s="45" t="s">
        <v>2365</v>
      </c>
      <c r="K179" s="44" t="s">
        <v>2364</v>
      </c>
      <c r="L179" s="7"/>
      <c r="M179" s="7"/>
      <c r="N179" s="7"/>
      <c r="R179" s="116"/>
      <c r="S179" s="162"/>
    </row>
    <row r="180" spans="1:19">
      <c r="A180" s="3">
        <v>179</v>
      </c>
      <c r="B180" s="44" t="s">
        <v>2785</v>
      </c>
      <c r="C180" s="44" t="s">
        <v>2786</v>
      </c>
      <c r="D180" s="42" t="s">
        <v>4697</v>
      </c>
      <c r="E180" s="116">
        <v>39</v>
      </c>
      <c r="F180" s="177">
        <f>IF(LOOKUP($J180,RABAT!$A$6:$A$9,RABAT!$A$6:$A$9)=$J180,LOOKUP($J180,RABAT!$A$6:$A$9,RABAT!C$6:C$9),"---")</f>
        <v>0</v>
      </c>
      <c r="G180" s="46">
        <f t="shared" si="10"/>
        <v>39</v>
      </c>
      <c r="H180" s="126" t="s">
        <v>2400</v>
      </c>
      <c r="I180" s="44" t="s">
        <v>2370</v>
      </c>
      <c r="J180" s="45" t="s">
        <v>2365</v>
      </c>
      <c r="K180" s="44" t="s">
        <v>2364</v>
      </c>
      <c r="L180" s="7"/>
      <c r="M180" s="7"/>
      <c r="N180" s="7"/>
      <c r="R180" s="116"/>
      <c r="S180" s="162"/>
    </row>
    <row r="181" spans="1:19">
      <c r="A181" s="3">
        <v>180</v>
      </c>
      <c r="B181" s="44" t="s">
        <v>2787</v>
      </c>
      <c r="C181" s="44" t="s">
        <v>74</v>
      </c>
      <c r="D181" s="42" t="s">
        <v>4697</v>
      </c>
      <c r="E181" s="116">
        <v>41</v>
      </c>
      <c r="F181" s="177">
        <f>IF(LOOKUP($J181,RABAT!$A$6:$A$9,RABAT!$A$6:$A$9)=$J181,LOOKUP($J181,RABAT!$A$6:$A$9,RABAT!C$6:C$9),"---")</f>
        <v>0</v>
      </c>
      <c r="G181" s="46">
        <f t="shared" si="10"/>
        <v>41</v>
      </c>
      <c r="H181" s="126" t="s">
        <v>51</v>
      </c>
      <c r="I181" s="44" t="s">
        <v>2370</v>
      </c>
      <c r="J181" s="45" t="s">
        <v>2365</v>
      </c>
      <c r="K181" s="44" t="s">
        <v>2364</v>
      </c>
      <c r="L181" s="7"/>
      <c r="M181" s="7"/>
      <c r="N181" s="7"/>
      <c r="R181" s="116"/>
      <c r="S181" s="162"/>
    </row>
    <row r="182" spans="1:19">
      <c r="A182" s="3">
        <v>181</v>
      </c>
      <c r="B182" s="44" t="s">
        <v>75</v>
      </c>
      <c r="C182" s="44" t="s">
        <v>76</v>
      </c>
      <c r="D182" s="42" t="s">
        <v>4698</v>
      </c>
      <c r="E182" s="116">
        <v>47</v>
      </c>
      <c r="F182" s="177">
        <f>IF(LOOKUP($J182,RABAT!$A$6:$A$9,RABAT!$A$6:$A$9)=$J182,LOOKUP($J182,RABAT!$A$6:$A$9,RABAT!C$6:C$9),"---")</f>
        <v>0</v>
      </c>
      <c r="G182" s="46">
        <f t="shared" si="10"/>
        <v>47</v>
      </c>
      <c r="H182" s="126" t="s">
        <v>54</v>
      </c>
      <c r="I182" s="44" t="s">
        <v>2370</v>
      </c>
      <c r="J182" s="45" t="s">
        <v>2365</v>
      </c>
      <c r="K182" s="44" t="s">
        <v>2364</v>
      </c>
      <c r="L182" s="7"/>
      <c r="M182" s="7"/>
      <c r="N182" s="7"/>
      <c r="R182" s="116"/>
      <c r="S182" s="162"/>
    </row>
    <row r="183" spans="1:19">
      <c r="A183" s="7">
        <v>182</v>
      </c>
      <c r="B183" s="44" t="s">
        <v>77</v>
      </c>
      <c r="C183" s="44" t="s">
        <v>78</v>
      </c>
      <c r="D183" s="42" t="s">
        <v>4698</v>
      </c>
      <c r="E183" s="116">
        <v>51</v>
      </c>
      <c r="F183" s="177">
        <f>IF(LOOKUP($J183,RABAT!$A$6:$A$9,RABAT!$A$6:$A$9)=$J183,LOOKUP($J183,RABAT!$A$6:$A$9,RABAT!C$6:C$9),"---")</f>
        <v>0</v>
      </c>
      <c r="G183" s="46">
        <f t="shared" si="10"/>
        <v>51</v>
      </c>
      <c r="H183" s="126" t="s">
        <v>2728</v>
      </c>
      <c r="I183" s="44" t="s">
        <v>2370</v>
      </c>
      <c r="J183" s="45" t="s">
        <v>2365</v>
      </c>
      <c r="K183" s="44" t="s">
        <v>2364</v>
      </c>
      <c r="L183" s="7"/>
      <c r="M183" s="7"/>
      <c r="N183" s="7"/>
      <c r="R183" s="116"/>
      <c r="S183" s="162"/>
    </row>
    <row r="184" spans="1:19">
      <c r="A184" s="3">
        <v>183</v>
      </c>
      <c r="B184" s="44" t="s">
        <v>79</v>
      </c>
      <c r="C184" s="44" t="s">
        <v>80</v>
      </c>
      <c r="D184" s="42" t="s">
        <v>4697</v>
      </c>
      <c r="E184" s="116">
        <v>51</v>
      </c>
      <c r="F184" s="177">
        <f>IF(LOOKUP($J184,RABAT!$A$6:$A$9,RABAT!$A$6:$A$9)=$J184,LOOKUP($J184,RABAT!$A$6:$A$9,RABAT!C$6:C$9),"---")</f>
        <v>0</v>
      </c>
      <c r="G184" s="46">
        <f t="shared" si="10"/>
        <v>51</v>
      </c>
      <c r="H184" s="126" t="s">
        <v>2403</v>
      </c>
      <c r="I184" s="44" t="s">
        <v>2370</v>
      </c>
      <c r="J184" s="45" t="s">
        <v>2365</v>
      </c>
      <c r="K184" s="44" t="s">
        <v>2364</v>
      </c>
      <c r="L184" s="7"/>
      <c r="M184" s="7"/>
      <c r="N184" s="7"/>
      <c r="R184" s="116"/>
      <c r="S184" s="162"/>
    </row>
    <row r="185" spans="1:19">
      <c r="A185" s="3">
        <v>184</v>
      </c>
      <c r="B185" s="44" t="s">
        <v>81</v>
      </c>
      <c r="C185" s="44" t="s">
        <v>82</v>
      </c>
      <c r="D185" s="42" t="s">
        <v>4698</v>
      </c>
      <c r="E185" s="116">
        <v>81</v>
      </c>
      <c r="F185" s="177">
        <f>IF(LOOKUP($J185,RABAT!$A$6:$A$9,RABAT!$A$6:$A$9)=$J185,LOOKUP($J185,RABAT!$A$6:$A$9,RABAT!C$6:C$9),"---")</f>
        <v>0</v>
      </c>
      <c r="G185" s="46">
        <f t="shared" si="10"/>
        <v>81</v>
      </c>
      <c r="H185" s="126" t="s">
        <v>2739</v>
      </c>
      <c r="I185" s="44" t="s">
        <v>2370</v>
      </c>
      <c r="J185" s="45" t="s">
        <v>2365</v>
      </c>
      <c r="K185" s="44" t="s">
        <v>2364</v>
      </c>
      <c r="L185" s="7"/>
      <c r="M185" s="7"/>
      <c r="N185" s="7"/>
      <c r="R185" s="116"/>
      <c r="S185" s="162"/>
    </row>
    <row r="186" spans="1:19">
      <c r="A186" s="3">
        <v>185</v>
      </c>
      <c r="B186" s="44" t="s">
        <v>83</v>
      </c>
      <c r="C186" s="44" t="s">
        <v>84</v>
      </c>
      <c r="D186" s="42" t="s">
        <v>4697</v>
      </c>
      <c r="E186" s="116">
        <v>85</v>
      </c>
      <c r="F186" s="177">
        <f>IF(LOOKUP($J186,RABAT!$A$6:$A$9,RABAT!$A$6:$A$9)=$J186,LOOKUP($J186,RABAT!$A$6:$A$9,RABAT!C$6:C$9),"---")</f>
        <v>0</v>
      </c>
      <c r="G186" s="46">
        <f t="shared" si="10"/>
        <v>85</v>
      </c>
      <c r="H186" s="126" t="s">
        <v>2406</v>
      </c>
      <c r="I186" s="44" t="s">
        <v>2370</v>
      </c>
      <c r="J186" s="45" t="s">
        <v>2365</v>
      </c>
      <c r="K186" s="44" t="s">
        <v>2364</v>
      </c>
      <c r="L186" s="7"/>
      <c r="M186" s="7"/>
      <c r="N186" s="7"/>
      <c r="R186" s="116"/>
      <c r="S186" s="162"/>
    </row>
    <row r="187" spans="1:19">
      <c r="A187" s="7">
        <v>186</v>
      </c>
      <c r="B187" s="44" t="s">
        <v>85</v>
      </c>
      <c r="C187" s="44" t="s">
        <v>86</v>
      </c>
      <c r="D187" s="42" t="s">
        <v>4698</v>
      </c>
      <c r="E187" s="116">
        <v>76</v>
      </c>
      <c r="F187" s="177">
        <f>IF(LOOKUP($J187,RABAT!$A$6:$A$9,RABAT!$A$6:$A$9)=$J187,LOOKUP($J187,RABAT!$A$6:$A$9,RABAT!C$6:C$9),"---")</f>
        <v>0</v>
      </c>
      <c r="G187" s="46">
        <f t="shared" si="10"/>
        <v>76</v>
      </c>
      <c r="H187" s="126" t="s">
        <v>2744</v>
      </c>
      <c r="I187" s="44" t="s">
        <v>2370</v>
      </c>
      <c r="J187" s="45" t="s">
        <v>2365</v>
      </c>
      <c r="K187" s="44" t="s">
        <v>2364</v>
      </c>
      <c r="L187" s="7"/>
      <c r="M187" s="7"/>
      <c r="N187" s="7"/>
      <c r="R187" s="116"/>
      <c r="S187" s="162"/>
    </row>
    <row r="188" spans="1:19">
      <c r="A188" s="3">
        <v>187</v>
      </c>
      <c r="B188" s="44" t="s">
        <v>87</v>
      </c>
      <c r="C188" s="44" t="s">
        <v>88</v>
      </c>
      <c r="D188" s="42" t="s">
        <v>4698</v>
      </c>
      <c r="E188" s="116">
        <v>102</v>
      </c>
      <c r="F188" s="177">
        <f>IF(LOOKUP($J188,RABAT!$A$6:$A$9,RABAT!$A$6:$A$9)=$J188,LOOKUP($J188,RABAT!$A$6:$A$9,RABAT!C$6:C$9),"---")</f>
        <v>0</v>
      </c>
      <c r="G188" s="46">
        <f t="shared" si="10"/>
        <v>102</v>
      </c>
      <c r="H188" s="126" t="s">
        <v>2750</v>
      </c>
      <c r="I188" s="44" t="s">
        <v>2370</v>
      </c>
      <c r="J188" s="45" t="s">
        <v>2365</v>
      </c>
      <c r="K188" s="44" t="s">
        <v>2364</v>
      </c>
      <c r="L188" s="7"/>
      <c r="M188" s="7"/>
      <c r="N188" s="7"/>
      <c r="R188" s="116"/>
      <c r="S188" s="162"/>
    </row>
    <row r="189" spans="1:19">
      <c r="A189" s="3">
        <v>188</v>
      </c>
      <c r="B189" s="44" t="s">
        <v>89</v>
      </c>
      <c r="C189" s="44" t="s">
        <v>90</v>
      </c>
      <c r="D189" s="42" t="s">
        <v>4697</v>
      </c>
      <c r="E189" s="116">
        <v>108</v>
      </c>
      <c r="F189" s="177">
        <f>IF(LOOKUP($J189,RABAT!$A$6:$A$9,RABAT!$A$6:$A$9)=$J189,LOOKUP($J189,RABAT!$A$6:$A$9,RABAT!C$6:C$9),"---")</f>
        <v>0</v>
      </c>
      <c r="G189" s="46">
        <f t="shared" si="10"/>
        <v>108</v>
      </c>
      <c r="H189" s="126" t="s">
        <v>2409</v>
      </c>
      <c r="I189" s="44" t="s">
        <v>2370</v>
      </c>
      <c r="J189" s="45" t="s">
        <v>2365</v>
      </c>
      <c r="K189" s="44" t="s">
        <v>2364</v>
      </c>
      <c r="L189" s="7"/>
      <c r="M189" s="7"/>
      <c r="N189" s="7"/>
      <c r="R189" s="116"/>
      <c r="S189" s="162"/>
    </row>
    <row r="190" spans="1:19">
      <c r="A190" s="3">
        <v>189</v>
      </c>
      <c r="B190" s="44" t="s">
        <v>91</v>
      </c>
      <c r="C190" s="44" t="s">
        <v>92</v>
      </c>
      <c r="D190" s="42" t="s">
        <v>4698</v>
      </c>
      <c r="E190" s="116">
        <v>144</v>
      </c>
      <c r="F190" s="177">
        <f>IF(LOOKUP($J190,RABAT!$A$6:$A$9,RABAT!$A$6:$A$9)=$J190,LOOKUP($J190,RABAT!$A$6:$A$9,RABAT!C$6:C$9),"---")</f>
        <v>0</v>
      </c>
      <c r="G190" s="46">
        <f t="shared" si="10"/>
        <v>144</v>
      </c>
      <c r="H190" s="126" t="s">
        <v>2758</v>
      </c>
      <c r="I190" s="44" t="s">
        <v>2370</v>
      </c>
      <c r="J190" s="45" t="s">
        <v>2365</v>
      </c>
      <c r="K190" s="44" t="s">
        <v>2364</v>
      </c>
      <c r="L190" s="7"/>
      <c r="M190" s="7"/>
      <c r="N190" s="7"/>
      <c r="R190" s="116"/>
      <c r="S190" s="162"/>
    </row>
    <row r="191" spans="1:19">
      <c r="A191" s="7">
        <v>190</v>
      </c>
      <c r="B191" s="44" t="s">
        <v>93</v>
      </c>
      <c r="C191" s="44" t="s">
        <v>94</v>
      </c>
      <c r="D191" s="42" t="s">
        <v>4698</v>
      </c>
      <c r="E191" s="116">
        <v>151</v>
      </c>
      <c r="F191" s="177">
        <f>IF(LOOKUP($J191,RABAT!$A$6:$A$9,RABAT!$A$6:$A$9)=$J191,LOOKUP($J191,RABAT!$A$6:$A$9,RABAT!C$6:C$9),"---")</f>
        <v>0</v>
      </c>
      <c r="G191" s="46">
        <f t="shared" si="10"/>
        <v>151</v>
      </c>
      <c r="H191" s="126" t="s">
        <v>2761</v>
      </c>
      <c r="I191" s="44" t="s">
        <v>2370</v>
      </c>
      <c r="J191" s="45" t="s">
        <v>2365</v>
      </c>
      <c r="K191" s="44" t="s">
        <v>2364</v>
      </c>
      <c r="L191" s="7"/>
      <c r="M191" s="7"/>
      <c r="N191" s="7"/>
      <c r="R191" s="116"/>
      <c r="S191" s="162"/>
    </row>
    <row r="192" spans="1:19">
      <c r="A192" s="3">
        <v>191</v>
      </c>
      <c r="B192" s="44" t="s">
        <v>95</v>
      </c>
      <c r="C192" s="44" t="s">
        <v>96</v>
      </c>
      <c r="D192" s="42" t="s">
        <v>4697</v>
      </c>
      <c r="E192" s="116">
        <v>151</v>
      </c>
      <c r="F192" s="177">
        <f>IF(LOOKUP($J192,RABAT!$A$6:$A$9,RABAT!$A$6:$A$9)=$J192,LOOKUP($J192,RABAT!$A$6:$A$9,RABAT!C$6:C$9),"---")</f>
        <v>0</v>
      </c>
      <c r="G192" s="46">
        <f t="shared" si="10"/>
        <v>151</v>
      </c>
      <c r="H192" s="126" t="s">
        <v>2412</v>
      </c>
      <c r="I192" s="44" t="s">
        <v>2370</v>
      </c>
      <c r="J192" s="45" t="s">
        <v>2365</v>
      </c>
      <c r="K192" s="44" t="s">
        <v>2364</v>
      </c>
      <c r="L192" s="7"/>
      <c r="M192" s="7"/>
      <c r="N192" s="7"/>
      <c r="R192" s="116"/>
      <c r="S192" s="162"/>
    </row>
    <row r="193" spans="1:19">
      <c r="A193" s="3">
        <v>192</v>
      </c>
      <c r="B193" s="44" t="s">
        <v>97</v>
      </c>
      <c r="C193" s="44" t="s">
        <v>98</v>
      </c>
      <c r="D193" s="42" t="s">
        <v>4698</v>
      </c>
      <c r="E193" s="116">
        <v>144</v>
      </c>
      <c r="F193" s="177">
        <f>IF(LOOKUP($J193,RABAT!$A$6:$A$9,RABAT!$A$6:$A$9)=$J193,LOOKUP($J193,RABAT!$A$6:$A$9,RABAT!C$6:C$9),"---")</f>
        <v>0</v>
      </c>
      <c r="G193" s="46">
        <f t="shared" si="10"/>
        <v>144</v>
      </c>
      <c r="H193" s="126" t="s">
        <v>99</v>
      </c>
      <c r="I193" s="44" t="s">
        <v>2370</v>
      </c>
      <c r="J193" s="45" t="s">
        <v>2365</v>
      </c>
      <c r="K193" s="44" t="s">
        <v>2364</v>
      </c>
      <c r="L193" s="7"/>
      <c r="M193" s="7"/>
      <c r="N193" s="7"/>
      <c r="R193" s="116"/>
      <c r="S193" s="162"/>
    </row>
    <row r="194" spans="1:19">
      <c r="A194" s="3">
        <v>193</v>
      </c>
      <c r="B194" s="44" t="s">
        <v>100</v>
      </c>
      <c r="C194" s="44" t="s">
        <v>101</v>
      </c>
      <c r="D194" s="42" t="s">
        <v>4697</v>
      </c>
      <c r="E194" s="116">
        <v>320</v>
      </c>
      <c r="F194" s="177">
        <f>IF(LOOKUP($J194,RABAT!$A$6:$A$9,RABAT!$A$6:$A$9)=$J194,LOOKUP($J194,RABAT!$A$6:$A$9,RABAT!C$6:C$9),"---")</f>
        <v>0</v>
      </c>
      <c r="G194" s="46">
        <f t="shared" si="10"/>
        <v>320</v>
      </c>
      <c r="H194" s="126" t="s">
        <v>2769</v>
      </c>
      <c r="I194" s="44" t="s">
        <v>2370</v>
      </c>
      <c r="J194" s="45" t="s">
        <v>2365</v>
      </c>
      <c r="K194" s="44" t="s">
        <v>2364</v>
      </c>
      <c r="L194" s="7"/>
      <c r="M194" s="7"/>
      <c r="N194" s="7"/>
      <c r="R194" s="116"/>
      <c r="S194" s="162"/>
    </row>
    <row r="195" spans="1:19">
      <c r="A195" s="7">
        <v>194</v>
      </c>
      <c r="B195" s="44" t="s">
        <v>102</v>
      </c>
      <c r="C195" s="44" t="s">
        <v>103</v>
      </c>
      <c r="D195" s="42" t="s">
        <v>4698</v>
      </c>
      <c r="E195" s="116">
        <v>311</v>
      </c>
      <c r="F195" s="177">
        <f>IF(LOOKUP($J195,RABAT!$A$6:$A$9,RABAT!$A$6:$A$9)=$J195,LOOKUP($J195,RABAT!$A$6:$A$9,RABAT!C$6:C$9),"---")</f>
        <v>0</v>
      </c>
      <c r="G195" s="46">
        <f t="shared" si="10"/>
        <v>311</v>
      </c>
      <c r="H195" s="126" t="s">
        <v>2772</v>
      </c>
      <c r="I195" s="44" t="s">
        <v>2370</v>
      </c>
      <c r="J195" s="45" t="s">
        <v>2365</v>
      </c>
      <c r="K195" s="44" t="s">
        <v>2364</v>
      </c>
      <c r="L195" s="7"/>
      <c r="M195" s="7"/>
      <c r="N195" s="7"/>
      <c r="R195" s="116"/>
      <c r="S195" s="162"/>
    </row>
    <row r="196" spans="1:19">
      <c r="A196" s="3">
        <v>195</v>
      </c>
      <c r="B196" s="44" t="s">
        <v>104</v>
      </c>
      <c r="C196" s="44" t="s">
        <v>105</v>
      </c>
      <c r="D196" s="42" t="s">
        <v>4697</v>
      </c>
      <c r="E196" s="116">
        <v>417</v>
      </c>
      <c r="F196" s="177">
        <f>IF(LOOKUP($J196,RABAT!$A$6:$A$9,RABAT!$A$6:$A$9)=$J196,LOOKUP($J196,RABAT!$A$6:$A$9,RABAT!C$6:C$9),"---")</f>
        <v>0</v>
      </c>
      <c r="G196" s="46">
        <f t="shared" si="10"/>
        <v>417</v>
      </c>
      <c r="H196" s="126" t="s">
        <v>2775</v>
      </c>
      <c r="I196" s="44" t="s">
        <v>2370</v>
      </c>
      <c r="J196" s="45" t="s">
        <v>2365</v>
      </c>
      <c r="K196" s="44" t="s">
        <v>2364</v>
      </c>
      <c r="L196" s="7"/>
      <c r="M196" s="7"/>
      <c r="N196" s="7"/>
      <c r="R196" s="116"/>
      <c r="S196" s="162"/>
    </row>
    <row r="197" spans="1:19">
      <c r="A197" s="3">
        <v>196</v>
      </c>
      <c r="B197" s="44" t="s">
        <v>106</v>
      </c>
      <c r="C197" s="44" t="s">
        <v>107</v>
      </c>
      <c r="D197" s="42" t="s">
        <v>4698</v>
      </c>
      <c r="E197" s="116">
        <v>398</v>
      </c>
      <c r="F197" s="177">
        <f>IF(LOOKUP($J197,RABAT!$A$6:$A$9,RABAT!$A$6:$A$9)=$J197,LOOKUP($J197,RABAT!$A$6:$A$9,RABAT!C$6:C$9),"---")</f>
        <v>0</v>
      </c>
      <c r="G197" s="46">
        <f t="shared" si="10"/>
        <v>398</v>
      </c>
      <c r="H197" s="126" t="s">
        <v>108</v>
      </c>
      <c r="I197" s="44" t="s">
        <v>2370</v>
      </c>
      <c r="J197" s="45" t="s">
        <v>2365</v>
      </c>
      <c r="K197" s="44" t="s">
        <v>2364</v>
      </c>
      <c r="L197" s="7"/>
      <c r="M197" s="7"/>
      <c r="N197" s="7"/>
      <c r="R197" s="116"/>
      <c r="S197" s="162"/>
    </row>
    <row r="198" spans="1:19">
      <c r="A198" s="3">
        <v>197</v>
      </c>
      <c r="B198" s="44" t="s">
        <v>109</v>
      </c>
      <c r="C198" s="44" t="s">
        <v>110</v>
      </c>
      <c r="D198" s="42" t="s">
        <v>4698</v>
      </c>
      <c r="E198" s="116">
        <v>679</v>
      </c>
      <c r="F198" s="177">
        <f>IF(LOOKUP($J198,RABAT!$A$6:$A$9,RABAT!$A$6:$A$9)=$J198,LOOKUP($J198,RABAT!$A$6:$A$9,RABAT!C$6:C$9),"---")</f>
        <v>0</v>
      </c>
      <c r="G198" s="46">
        <f t="shared" si="10"/>
        <v>679</v>
      </c>
      <c r="H198" s="126" t="s">
        <v>111</v>
      </c>
      <c r="I198" s="44" t="s">
        <v>2370</v>
      </c>
      <c r="J198" s="45" t="s">
        <v>2365</v>
      </c>
      <c r="K198" s="44" t="s">
        <v>2364</v>
      </c>
      <c r="L198" s="7"/>
      <c r="M198" s="7"/>
      <c r="N198" s="7"/>
      <c r="R198" s="116"/>
      <c r="S198" s="162"/>
    </row>
    <row r="199" spans="1:19">
      <c r="A199" s="7">
        <v>198</v>
      </c>
      <c r="B199" s="44" t="s">
        <v>112</v>
      </c>
      <c r="C199" s="44" t="s">
        <v>113</v>
      </c>
      <c r="D199" s="42" t="s">
        <v>4698</v>
      </c>
      <c r="E199" s="116">
        <v>710</v>
      </c>
      <c r="F199" s="177">
        <f>IF(LOOKUP($J199,RABAT!$A$6:$A$9,RABAT!$A$6:$A$9)=$J199,LOOKUP($J199,RABAT!$A$6:$A$9,RABAT!C$6:C$9),"---")</f>
        <v>0</v>
      </c>
      <c r="G199" s="46">
        <f t="shared" si="10"/>
        <v>710</v>
      </c>
      <c r="H199" s="141" t="s">
        <v>2778</v>
      </c>
      <c r="I199" s="55" t="s">
        <v>2370</v>
      </c>
      <c r="J199" s="56" t="s">
        <v>2365</v>
      </c>
      <c r="K199" s="55" t="s">
        <v>2364</v>
      </c>
      <c r="L199" s="7"/>
      <c r="M199" s="7"/>
      <c r="N199" s="7"/>
      <c r="R199" s="116"/>
      <c r="S199" s="162"/>
    </row>
    <row r="200" spans="1:19" customFormat="1">
      <c r="A200" s="3">
        <v>199</v>
      </c>
      <c r="B200" s="136" t="s">
        <v>4678</v>
      </c>
      <c r="C200" s="130" t="s">
        <v>217</v>
      </c>
      <c r="D200" s="137" t="s">
        <v>4696</v>
      </c>
      <c r="E200" s="150" t="s">
        <v>4683</v>
      </c>
      <c r="F200" s="154" t="s">
        <v>4684</v>
      </c>
      <c r="G200" s="143" t="s">
        <v>4685</v>
      </c>
      <c r="H200" s="4" t="s">
        <v>4680</v>
      </c>
      <c r="I200" s="4" t="s">
        <v>4681</v>
      </c>
      <c r="J200" s="4" t="s">
        <v>4682</v>
      </c>
      <c r="K200" s="4" t="s">
        <v>2363</v>
      </c>
      <c r="L200" s="7"/>
      <c r="M200" s="7"/>
      <c r="N200" s="7"/>
      <c r="R200" s="150"/>
      <c r="S200" s="162"/>
    </row>
    <row r="201" spans="1:19">
      <c r="A201" s="3">
        <v>200</v>
      </c>
      <c r="B201" s="44" t="s">
        <v>2425</v>
      </c>
      <c r="C201" s="44" t="s">
        <v>2426</v>
      </c>
      <c r="D201" s="42" t="s">
        <v>4697</v>
      </c>
      <c r="E201" s="116">
        <v>36</v>
      </c>
      <c r="F201" s="177">
        <f>IF(LOOKUP($J201,RABAT!$A$6:$A$9,RABAT!$A$6:$A$9)=$J201,LOOKUP($J201,RABAT!$A$6:$A$9,RABAT!C$6:C$9),"---")</f>
        <v>0</v>
      </c>
      <c r="G201" s="46">
        <f t="shared" ref="G201:G225" si="11">CEILING(E201-(E201*F201),0.1)</f>
        <v>36</v>
      </c>
      <c r="H201" s="144" t="s">
        <v>2397</v>
      </c>
      <c r="I201" s="60" t="s">
        <v>2370</v>
      </c>
      <c r="J201" s="61" t="s">
        <v>2365</v>
      </c>
      <c r="K201" s="60" t="s">
        <v>2364</v>
      </c>
      <c r="L201" s="7"/>
      <c r="M201" s="7"/>
      <c r="N201" s="7"/>
      <c r="R201" s="116"/>
      <c r="S201" s="162"/>
    </row>
    <row r="202" spans="1:19">
      <c r="A202" s="3">
        <v>201</v>
      </c>
      <c r="B202" s="44" t="s">
        <v>2427</v>
      </c>
      <c r="C202" s="44" t="s">
        <v>2428</v>
      </c>
      <c r="D202" s="42" t="s">
        <v>4697</v>
      </c>
      <c r="E202" s="116">
        <v>35</v>
      </c>
      <c r="F202" s="177">
        <f>IF(LOOKUP($J202,RABAT!$A$6:$A$9,RABAT!$A$6:$A$9)=$J202,LOOKUP($J202,RABAT!$A$6:$A$9,RABAT!C$6:C$9),"---")</f>
        <v>0</v>
      </c>
      <c r="G202" s="46">
        <f t="shared" si="11"/>
        <v>35</v>
      </c>
      <c r="H202" s="126" t="s">
        <v>2429</v>
      </c>
      <c r="I202" s="44" t="s">
        <v>2370</v>
      </c>
      <c r="J202" s="45" t="s">
        <v>2365</v>
      </c>
      <c r="K202" s="44" t="s">
        <v>2364</v>
      </c>
      <c r="L202" s="7"/>
      <c r="M202" s="7"/>
      <c r="N202" s="7"/>
      <c r="R202" s="116"/>
      <c r="S202" s="162"/>
    </row>
    <row r="203" spans="1:19">
      <c r="A203" s="7">
        <v>202</v>
      </c>
      <c r="B203" s="44" t="s">
        <v>2430</v>
      </c>
      <c r="C203" s="44" t="s">
        <v>2431</v>
      </c>
      <c r="D203" s="42" t="s">
        <v>4697</v>
      </c>
      <c r="E203" s="116">
        <v>47</v>
      </c>
      <c r="F203" s="177">
        <f>IF(LOOKUP($J203,RABAT!$A$6:$A$9,RABAT!$A$6:$A$9)=$J203,LOOKUP($J203,RABAT!$A$6:$A$9,RABAT!C$6:C$9),"---")</f>
        <v>0</v>
      </c>
      <c r="G203" s="46">
        <f t="shared" si="11"/>
        <v>47</v>
      </c>
      <c r="H203" s="126" t="s">
        <v>2432</v>
      </c>
      <c r="I203" s="44" t="s">
        <v>2370</v>
      </c>
      <c r="J203" s="45" t="s">
        <v>2365</v>
      </c>
      <c r="K203" s="44" t="s">
        <v>2364</v>
      </c>
      <c r="L203" s="7"/>
      <c r="M203" s="7"/>
      <c r="N203" s="7"/>
      <c r="R203" s="116"/>
      <c r="S203" s="162"/>
    </row>
    <row r="204" spans="1:19">
      <c r="A204" s="3">
        <v>203</v>
      </c>
      <c r="B204" s="44" t="s">
        <v>2433</v>
      </c>
      <c r="C204" s="44" t="s">
        <v>2434</v>
      </c>
      <c r="D204" s="42" t="s">
        <v>4697</v>
      </c>
      <c r="E204" s="116">
        <v>46</v>
      </c>
      <c r="F204" s="177">
        <f>IF(LOOKUP($J204,RABAT!$A$6:$A$9,RABAT!$A$6:$A$9)=$J204,LOOKUP($J204,RABAT!$A$6:$A$9,RABAT!C$6:C$9),"---")</f>
        <v>0</v>
      </c>
      <c r="G204" s="46">
        <f t="shared" si="11"/>
        <v>46</v>
      </c>
      <c r="H204" s="126" t="s">
        <v>2400</v>
      </c>
      <c r="I204" s="44" t="s">
        <v>2370</v>
      </c>
      <c r="J204" s="45" t="s">
        <v>2365</v>
      </c>
      <c r="K204" s="44" t="s">
        <v>2364</v>
      </c>
      <c r="L204" s="7"/>
      <c r="M204" s="7"/>
      <c r="N204" s="7"/>
      <c r="R204" s="116"/>
      <c r="S204" s="162"/>
    </row>
    <row r="205" spans="1:19">
      <c r="A205" s="3">
        <v>204</v>
      </c>
      <c r="B205" s="44" t="s">
        <v>49</v>
      </c>
      <c r="C205" s="44" t="s">
        <v>50</v>
      </c>
      <c r="D205" s="42" t="s">
        <v>4697</v>
      </c>
      <c r="E205" s="116">
        <v>43</v>
      </c>
      <c r="F205" s="177">
        <f>IF(LOOKUP($J205,RABAT!$A$6:$A$9,RABAT!$A$6:$A$9)=$J205,LOOKUP($J205,RABAT!$A$6:$A$9,RABAT!C$6:C$9),"---")</f>
        <v>0</v>
      </c>
      <c r="G205" s="46">
        <f t="shared" si="11"/>
        <v>43</v>
      </c>
      <c r="H205" s="126" t="s">
        <v>51</v>
      </c>
      <c r="I205" s="44" t="s">
        <v>2370</v>
      </c>
      <c r="J205" s="45" t="s">
        <v>2365</v>
      </c>
      <c r="K205" s="44" t="s">
        <v>2364</v>
      </c>
      <c r="L205" s="7"/>
      <c r="M205" s="7"/>
      <c r="N205" s="7"/>
      <c r="R205" s="116"/>
      <c r="S205" s="162"/>
    </row>
    <row r="206" spans="1:19">
      <c r="A206" s="3">
        <v>205</v>
      </c>
      <c r="B206" s="44" t="s">
        <v>52</v>
      </c>
      <c r="C206" s="44" t="s">
        <v>53</v>
      </c>
      <c r="D206" s="42" t="s">
        <v>4697</v>
      </c>
      <c r="E206" s="116">
        <v>55</v>
      </c>
      <c r="F206" s="177">
        <f>IF(LOOKUP($J206,RABAT!$A$6:$A$9,RABAT!$A$6:$A$9)=$J206,LOOKUP($J206,RABAT!$A$6:$A$9,RABAT!C$6:C$9),"---")</f>
        <v>0</v>
      </c>
      <c r="G206" s="46">
        <f t="shared" si="11"/>
        <v>55</v>
      </c>
      <c r="H206" s="126" t="s">
        <v>54</v>
      </c>
      <c r="I206" s="44" t="s">
        <v>2370</v>
      </c>
      <c r="J206" s="45" t="s">
        <v>2365</v>
      </c>
      <c r="K206" s="44" t="s">
        <v>2364</v>
      </c>
      <c r="L206" s="7"/>
      <c r="M206" s="7"/>
      <c r="N206" s="7"/>
      <c r="R206" s="116"/>
      <c r="S206" s="162"/>
    </row>
    <row r="207" spans="1:19">
      <c r="A207" s="7">
        <v>206</v>
      </c>
      <c r="B207" s="44" t="s">
        <v>55</v>
      </c>
      <c r="C207" s="44" t="s">
        <v>56</v>
      </c>
      <c r="D207" s="42" t="s">
        <v>4697</v>
      </c>
      <c r="E207" s="116">
        <v>56</v>
      </c>
      <c r="F207" s="177">
        <f>IF(LOOKUP($J207,RABAT!$A$6:$A$9,RABAT!$A$6:$A$9)=$J207,LOOKUP($J207,RABAT!$A$6:$A$9,RABAT!C$6:C$9),"---")</f>
        <v>0</v>
      </c>
      <c r="G207" s="46">
        <f t="shared" si="11"/>
        <v>56</v>
      </c>
      <c r="H207" s="126" t="s">
        <v>2728</v>
      </c>
      <c r="I207" s="44" t="s">
        <v>2370</v>
      </c>
      <c r="J207" s="45" t="s">
        <v>2365</v>
      </c>
      <c r="K207" s="44" t="s">
        <v>2364</v>
      </c>
      <c r="L207" s="7"/>
      <c r="M207" s="7"/>
      <c r="N207" s="7"/>
      <c r="R207" s="116"/>
      <c r="S207" s="162"/>
    </row>
    <row r="208" spans="1:19">
      <c r="A208" s="3">
        <v>207</v>
      </c>
      <c r="B208" s="44" t="s">
        <v>2729</v>
      </c>
      <c r="C208" s="44" t="s">
        <v>2730</v>
      </c>
      <c r="D208" s="42" t="s">
        <v>4697</v>
      </c>
      <c r="E208" s="116">
        <v>56</v>
      </c>
      <c r="F208" s="177">
        <f>IF(LOOKUP($J208,RABAT!$A$6:$A$9,RABAT!$A$6:$A$9)=$J208,LOOKUP($J208,RABAT!$A$6:$A$9,RABAT!C$6:C$9),"---")</f>
        <v>0</v>
      </c>
      <c r="G208" s="46">
        <f t="shared" si="11"/>
        <v>56</v>
      </c>
      <c r="H208" s="126" t="s">
        <v>2403</v>
      </c>
      <c r="I208" s="44" t="s">
        <v>2370</v>
      </c>
      <c r="J208" s="45" t="s">
        <v>2365</v>
      </c>
      <c r="K208" s="44" t="s">
        <v>2364</v>
      </c>
      <c r="L208" s="7"/>
      <c r="M208" s="7"/>
      <c r="N208" s="7"/>
      <c r="R208" s="116"/>
      <c r="S208" s="162"/>
    </row>
    <row r="209" spans="1:19">
      <c r="A209" s="3">
        <v>208</v>
      </c>
      <c r="B209" s="44" t="s">
        <v>2731</v>
      </c>
      <c r="C209" s="44" t="s">
        <v>2732</v>
      </c>
      <c r="D209" s="42" t="s">
        <v>4698</v>
      </c>
      <c r="E209" s="116">
        <v>74</v>
      </c>
      <c r="F209" s="177">
        <f>IF(LOOKUP($J209,RABAT!$A$6:$A$9,RABAT!$A$6:$A$9)=$J209,LOOKUP($J209,RABAT!$A$6:$A$9,RABAT!C$6:C$9),"---")</f>
        <v>0</v>
      </c>
      <c r="G209" s="46">
        <f t="shared" si="11"/>
        <v>74</v>
      </c>
      <c r="H209" s="126" t="s">
        <v>2733</v>
      </c>
      <c r="I209" s="44" t="s">
        <v>2370</v>
      </c>
      <c r="J209" s="45" t="s">
        <v>2365</v>
      </c>
      <c r="K209" s="44" t="s">
        <v>2364</v>
      </c>
      <c r="L209" s="7"/>
      <c r="M209" s="7"/>
      <c r="N209" s="7"/>
      <c r="R209" s="116"/>
      <c r="S209" s="162"/>
    </row>
    <row r="210" spans="1:19">
      <c r="A210" s="3">
        <v>209</v>
      </c>
      <c r="B210" s="44" t="s">
        <v>2734</v>
      </c>
      <c r="C210" s="44" t="s">
        <v>2735</v>
      </c>
      <c r="D210" s="42" t="s">
        <v>4698</v>
      </c>
      <c r="E210" s="116">
        <v>106</v>
      </c>
      <c r="F210" s="177">
        <f>IF(LOOKUP($J210,RABAT!$A$6:$A$9,RABAT!$A$6:$A$9)=$J210,LOOKUP($J210,RABAT!$A$6:$A$9,RABAT!C$6:C$9),"---")</f>
        <v>0</v>
      </c>
      <c r="G210" s="46">
        <f t="shared" si="11"/>
        <v>106</v>
      </c>
      <c r="H210" s="126" t="s">
        <v>2736</v>
      </c>
      <c r="I210" s="44" t="s">
        <v>2370</v>
      </c>
      <c r="J210" s="45" t="s">
        <v>2365</v>
      </c>
      <c r="K210" s="44" t="s">
        <v>2364</v>
      </c>
      <c r="L210" s="7"/>
      <c r="M210" s="7"/>
      <c r="N210" s="7"/>
      <c r="R210" s="116"/>
      <c r="S210" s="162"/>
    </row>
    <row r="211" spans="1:19">
      <c r="A211" s="7">
        <v>210</v>
      </c>
      <c r="B211" s="44" t="s">
        <v>2737</v>
      </c>
      <c r="C211" s="44" t="s">
        <v>2738</v>
      </c>
      <c r="D211" s="42" t="s">
        <v>4698</v>
      </c>
      <c r="E211" s="116">
        <v>104</v>
      </c>
      <c r="F211" s="177">
        <f>IF(LOOKUP($J211,RABAT!$A$6:$A$9,RABAT!$A$6:$A$9)=$J211,LOOKUP($J211,RABAT!$A$6:$A$9,RABAT!C$6:C$9),"---")</f>
        <v>0</v>
      </c>
      <c r="G211" s="46">
        <f t="shared" si="11"/>
        <v>104</v>
      </c>
      <c r="H211" s="126" t="s">
        <v>2739</v>
      </c>
      <c r="I211" s="44" t="s">
        <v>2370</v>
      </c>
      <c r="J211" s="45" t="s">
        <v>2365</v>
      </c>
      <c r="K211" s="44" t="s">
        <v>2364</v>
      </c>
      <c r="L211" s="7"/>
      <c r="M211" s="7"/>
      <c r="N211" s="7"/>
      <c r="R211" s="116"/>
      <c r="S211" s="162"/>
    </row>
    <row r="212" spans="1:19">
      <c r="A212" s="3">
        <v>211</v>
      </c>
      <c r="B212" s="44" t="s">
        <v>2740</v>
      </c>
      <c r="C212" s="44" t="s">
        <v>2741</v>
      </c>
      <c r="D212" s="42" t="s">
        <v>4697</v>
      </c>
      <c r="E212" s="116">
        <v>104</v>
      </c>
      <c r="F212" s="177">
        <f>IF(LOOKUP($J212,RABAT!$A$6:$A$9,RABAT!$A$6:$A$9)=$J212,LOOKUP($J212,RABAT!$A$6:$A$9,RABAT!C$6:C$9),"---")</f>
        <v>0</v>
      </c>
      <c r="G212" s="46">
        <f t="shared" si="11"/>
        <v>104</v>
      </c>
      <c r="H212" s="126" t="s">
        <v>2406</v>
      </c>
      <c r="I212" s="44" t="s">
        <v>2370</v>
      </c>
      <c r="J212" s="45" t="s">
        <v>2365</v>
      </c>
      <c r="K212" s="44" t="s">
        <v>2364</v>
      </c>
      <c r="L212" s="7"/>
      <c r="M212" s="7"/>
      <c r="N212" s="7"/>
      <c r="R212" s="116"/>
      <c r="S212" s="162"/>
    </row>
    <row r="213" spans="1:19">
      <c r="A213" s="3">
        <v>212</v>
      </c>
      <c r="B213" s="44" t="s">
        <v>2742</v>
      </c>
      <c r="C213" s="44" t="s">
        <v>2743</v>
      </c>
      <c r="D213" s="42" t="s">
        <v>4698</v>
      </c>
      <c r="E213" s="116">
        <v>100</v>
      </c>
      <c r="F213" s="177">
        <f>IF(LOOKUP($J213,RABAT!$A$6:$A$9,RABAT!$A$6:$A$9)=$J213,LOOKUP($J213,RABAT!$A$6:$A$9,RABAT!C$6:C$9),"---")</f>
        <v>0</v>
      </c>
      <c r="G213" s="46">
        <f t="shared" si="11"/>
        <v>100</v>
      </c>
      <c r="H213" s="126" t="s">
        <v>2744</v>
      </c>
      <c r="I213" s="44" t="s">
        <v>2370</v>
      </c>
      <c r="J213" s="45" t="s">
        <v>2365</v>
      </c>
      <c r="K213" s="44" t="s">
        <v>2364</v>
      </c>
      <c r="L213" s="7"/>
      <c r="M213" s="7"/>
      <c r="N213" s="7"/>
      <c r="R213" s="116"/>
      <c r="S213" s="162"/>
    </row>
    <row r="214" spans="1:19">
      <c r="A214" s="3">
        <v>213</v>
      </c>
      <c r="B214" s="44" t="s">
        <v>2745</v>
      </c>
      <c r="C214" s="44" t="s">
        <v>2746</v>
      </c>
      <c r="D214" s="42" t="s">
        <v>4698</v>
      </c>
      <c r="E214" s="116">
        <v>138</v>
      </c>
      <c r="F214" s="177">
        <f>IF(LOOKUP($J214,RABAT!$A$6:$A$9,RABAT!$A$6:$A$9)=$J214,LOOKUP($J214,RABAT!$A$6:$A$9,RABAT!C$6:C$9),"---")</f>
        <v>0</v>
      </c>
      <c r="G214" s="46">
        <f t="shared" si="11"/>
        <v>138</v>
      </c>
      <c r="H214" s="126" t="s">
        <v>2747</v>
      </c>
      <c r="I214" s="44" t="s">
        <v>2370</v>
      </c>
      <c r="J214" s="45" t="s">
        <v>2365</v>
      </c>
      <c r="K214" s="44" t="s">
        <v>2364</v>
      </c>
      <c r="L214" s="7"/>
      <c r="M214" s="7"/>
      <c r="N214" s="7"/>
      <c r="R214" s="116"/>
      <c r="S214" s="162"/>
    </row>
    <row r="215" spans="1:19">
      <c r="A215" s="7">
        <v>214</v>
      </c>
      <c r="B215" s="44" t="s">
        <v>2748</v>
      </c>
      <c r="C215" s="44" t="s">
        <v>2749</v>
      </c>
      <c r="D215" s="42" t="s">
        <v>4698</v>
      </c>
      <c r="E215" s="116">
        <v>138</v>
      </c>
      <c r="F215" s="177">
        <f>IF(LOOKUP($J215,RABAT!$A$6:$A$9,RABAT!$A$6:$A$9)=$J215,LOOKUP($J215,RABAT!$A$6:$A$9,RABAT!C$6:C$9),"---")</f>
        <v>0</v>
      </c>
      <c r="G215" s="46">
        <f t="shared" si="11"/>
        <v>138</v>
      </c>
      <c r="H215" s="126" t="s">
        <v>2750</v>
      </c>
      <c r="I215" s="44" t="s">
        <v>2370</v>
      </c>
      <c r="J215" s="45" t="s">
        <v>2365</v>
      </c>
      <c r="K215" s="44" t="s">
        <v>2364</v>
      </c>
      <c r="L215" s="7"/>
      <c r="M215" s="7"/>
      <c r="N215" s="7"/>
      <c r="R215" s="116"/>
      <c r="S215" s="162"/>
    </row>
    <row r="216" spans="1:19">
      <c r="A216" s="3">
        <v>215</v>
      </c>
      <c r="B216" s="44" t="s">
        <v>2751</v>
      </c>
      <c r="C216" s="44" t="s">
        <v>2752</v>
      </c>
      <c r="D216" s="42" t="s">
        <v>4697</v>
      </c>
      <c r="E216" s="116">
        <v>138</v>
      </c>
      <c r="F216" s="177">
        <f>IF(LOOKUP($J216,RABAT!$A$6:$A$9,RABAT!$A$6:$A$9)=$J216,LOOKUP($J216,RABAT!$A$6:$A$9,RABAT!C$6:C$9),"---")</f>
        <v>0</v>
      </c>
      <c r="G216" s="46">
        <f t="shared" si="11"/>
        <v>138</v>
      </c>
      <c r="H216" s="126" t="s">
        <v>2409</v>
      </c>
      <c r="I216" s="44" t="s">
        <v>2370</v>
      </c>
      <c r="J216" s="45" t="s">
        <v>2365</v>
      </c>
      <c r="K216" s="44" t="s">
        <v>2364</v>
      </c>
      <c r="L216" s="7"/>
      <c r="M216" s="7"/>
      <c r="N216" s="7"/>
      <c r="R216" s="116"/>
      <c r="S216" s="162"/>
    </row>
    <row r="217" spans="1:19">
      <c r="A217" s="3">
        <v>216</v>
      </c>
      <c r="B217" s="44" t="s">
        <v>2753</v>
      </c>
      <c r="C217" s="44" t="s">
        <v>2754</v>
      </c>
      <c r="D217" s="42" t="s">
        <v>4697</v>
      </c>
      <c r="E217" s="116">
        <v>132</v>
      </c>
      <c r="F217" s="177">
        <f>IF(LOOKUP($J217,RABAT!$A$6:$A$9,RABAT!$A$6:$A$9)=$J217,LOOKUP($J217,RABAT!$A$6:$A$9,RABAT!C$6:C$9),"---")</f>
        <v>0</v>
      </c>
      <c r="G217" s="46">
        <f t="shared" si="11"/>
        <v>132</v>
      </c>
      <c r="H217" s="126" t="s">
        <v>2755</v>
      </c>
      <c r="I217" s="44" t="s">
        <v>2370</v>
      </c>
      <c r="J217" s="45" t="s">
        <v>2365</v>
      </c>
      <c r="K217" s="44" t="s">
        <v>2364</v>
      </c>
      <c r="L217" s="7"/>
      <c r="M217" s="7"/>
      <c r="N217" s="7"/>
      <c r="R217" s="116"/>
      <c r="S217" s="162"/>
    </row>
    <row r="218" spans="1:19">
      <c r="A218" s="3">
        <v>217</v>
      </c>
      <c r="B218" s="44" t="s">
        <v>2756</v>
      </c>
      <c r="C218" s="44" t="s">
        <v>2757</v>
      </c>
      <c r="D218" s="42" t="s">
        <v>4698</v>
      </c>
      <c r="E218" s="116">
        <v>188</v>
      </c>
      <c r="F218" s="177">
        <f>IF(LOOKUP($J218,RABAT!$A$6:$A$9,RABAT!$A$6:$A$9)=$J218,LOOKUP($J218,RABAT!$A$6:$A$9,RABAT!C$6:C$9),"---")</f>
        <v>0</v>
      </c>
      <c r="G218" s="46">
        <f t="shared" si="11"/>
        <v>188</v>
      </c>
      <c r="H218" s="126" t="s">
        <v>2758</v>
      </c>
      <c r="I218" s="44" t="s">
        <v>2370</v>
      </c>
      <c r="J218" s="45" t="s">
        <v>2365</v>
      </c>
      <c r="K218" s="44" t="s">
        <v>2364</v>
      </c>
      <c r="L218" s="7"/>
      <c r="M218" s="7"/>
      <c r="N218" s="7"/>
      <c r="R218" s="116"/>
      <c r="S218" s="162"/>
    </row>
    <row r="219" spans="1:19">
      <c r="A219" s="7">
        <v>218</v>
      </c>
      <c r="B219" s="44" t="s">
        <v>2759</v>
      </c>
      <c r="C219" s="44" t="s">
        <v>2760</v>
      </c>
      <c r="D219" s="42" t="s">
        <v>4698</v>
      </c>
      <c r="E219" s="116">
        <v>188</v>
      </c>
      <c r="F219" s="177">
        <f>IF(LOOKUP($J219,RABAT!$A$6:$A$9,RABAT!$A$6:$A$9)=$J219,LOOKUP($J219,RABAT!$A$6:$A$9,RABAT!C$6:C$9),"---")</f>
        <v>0</v>
      </c>
      <c r="G219" s="46">
        <f t="shared" si="11"/>
        <v>188</v>
      </c>
      <c r="H219" s="126" t="s">
        <v>2761</v>
      </c>
      <c r="I219" s="44" t="s">
        <v>2370</v>
      </c>
      <c r="J219" s="45" t="s">
        <v>2365</v>
      </c>
      <c r="K219" s="44" t="s">
        <v>2364</v>
      </c>
      <c r="L219" s="7"/>
      <c r="M219" s="7"/>
      <c r="N219" s="7"/>
      <c r="R219" s="116"/>
      <c r="S219" s="162"/>
    </row>
    <row r="220" spans="1:19">
      <c r="A220" s="3">
        <v>219</v>
      </c>
      <c r="B220" s="44" t="s">
        <v>2762</v>
      </c>
      <c r="C220" s="44" t="s">
        <v>2763</v>
      </c>
      <c r="D220" s="42" t="s">
        <v>4697</v>
      </c>
      <c r="E220" s="116">
        <v>188</v>
      </c>
      <c r="F220" s="177">
        <f>IF(LOOKUP($J220,RABAT!$A$6:$A$9,RABAT!$A$6:$A$9)=$J220,LOOKUP($J220,RABAT!$A$6:$A$9,RABAT!C$6:C$9),"---")</f>
        <v>0</v>
      </c>
      <c r="G220" s="46">
        <f t="shared" si="11"/>
        <v>188</v>
      </c>
      <c r="H220" s="126" t="s">
        <v>2412</v>
      </c>
      <c r="I220" s="44" t="s">
        <v>2370</v>
      </c>
      <c r="J220" s="45" t="s">
        <v>2365</v>
      </c>
      <c r="K220" s="44" t="s">
        <v>2364</v>
      </c>
      <c r="L220" s="7"/>
      <c r="M220" s="7"/>
      <c r="N220" s="7"/>
      <c r="R220" s="116"/>
      <c r="S220" s="162"/>
    </row>
    <row r="221" spans="1:19">
      <c r="A221" s="3">
        <v>220</v>
      </c>
      <c r="B221" s="44" t="s">
        <v>2764</v>
      </c>
      <c r="C221" s="44" t="s">
        <v>2765</v>
      </c>
      <c r="D221" s="42" t="s">
        <v>4698</v>
      </c>
      <c r="E221" s="116">
        <v>311</v>
      </c>
      <c r="F221" s="177">
        <f>IF(LOOKUP($J221,RABAT!$A$6:$A$9,RABAT!$A$6:$A$9)=$J221,LOOKUP($J221,RABAT!$A$6:$A$9,RABAT!C$6:C$9),"---")</f>
        <v>0</v>
      </c>
      <c r="G221" s="46">
        <f t="shared" si="11"/>
        <v>311</v>
      </c>
      <c r="H221" s="126" t="s">
        <v>2766</v>
      </c>
      <c r="I221" s="44" t="s">
        <v>2370</v>
      </c>
      <c r="J221" s="45" t="s">
        <v>2365</v>
      </c>
      <c r="K221" s="44" t="s">
        <v>2364</v>
      </c>
      <c r="L221" s="7"/>
      <c r="M221" s="7"/>
      <c r="N221" s="7"/>
      <c r="R221" s="116"/>
      <c r="S221" s="162"/>
    </row>
    <row r="222" spans="1:19">
      <c r="A222" s="3">
        <v>221</v>
      </c>
      <c r="B222" s="44" t="s">
        <v>2767</v>
      </c>
      <c r="C222" s="44" t="s">
        <v>2768</v>
      </c>
      <c r="D222" s="42" t="s">
        <v>4697</v>
      </c>
      <c r="E222" s="116">
        <v>313</v>
      </c>
      <c r="F222" s="177">
        <f>IF(LOOKUP($J222,RABAT!$A$6:$A$9,RABAT!$A$6:$A$9)=$J222,LOOKUP($J222,RABAT!$A$6:$A$9,RABAT!C$6:C$9),"---")</f>
        <v>0</v>
      </c>
      <c r="G222" s="46">
        <f t="shared" si="11"/>
        <v>313</v>
      </c>
      <c r="H222" s="126" t="s">
        <v>2769</v>
      </c>
      <c r="I222" s="44" t="s">
        <v>2370</v>
      </c>
      <c r="J222" s="45" t="s">
        <v>2365</v>
      </c>
      <c r="K222" s="44" t="s">
        <v>2364</v>
      </c>
      <c r="L222" s="7"/>
      <c r="M222" s="7"/>
      <c r="N222" s="7"/>
      <c r="R222" s="116"/>
      <c r="S222" s="162"/>
    </row>
    <row r="223" spans="1:19">
      <c r="A223" s="7">
        <v>222</v>
      </c>
      <c r="B223" s="44" t="s">
        <v>2770</v>
      </c>
      <c r="C223" s="44" t="s">
        <v>2771</v>
      </c>
      <c r="D223" s="42" t="s">
        <v>4698</v>
      </c>
      <c r="E223" s="116">
        <v>311</v>
      </c>
      <c r="F223" s="177">
        <f>IF(LOOKUP($J223,RABAT!$A$6:$A$9,RABAT!$A$6:$A$9)=$J223,LOOKUP($J223,RABAT!$A$6:$A$9,RABAT!C$6:C$9),"---")</f>
        <v>0</v>
      </c>
      <c r="G223" s="46">
        <f t="shared" si="11"/>
        <v>311</v>
      </c>
      <c r="H223" s="126" t="s">
        <v>2772</v>
      </c>
      <c r="I223" s="44" t="s">
        <v>2370</v>
      </c>
      <c r="J223" s="45" t="s">
        <v>2365</v>
      </c>
      <c r="K223" s="44" t="s">
        <v>2364</v>
      </c>
      <c r="L223" s="7"/>
      <c r="M223" s="7"/>
      <c r="N223" s="7"/>
      <c r="R223" s="116"/>
      <c r="S223" s="162"/>
    </row>
    <row r="224" spans="1:19">
      <c r="A224" s="3">
        <v>223</v>
      </c>
      <c r="B224" s="44" t="s">
        <v>2773</v>
      </c>
      <c r="C224" s="44" t="s">
        <v>2774</v>
      </c>
      <c r="D224" s="42" t="s">
        <v>4698</v>
      </c>
      <c r="E224" s="116">
        <v>622</v>
      </c>
      <c r="F224" s="177">
        <f>IF(LOOKUP($J224,RABAT!$A$6:$A$9,RABAT!$A$6:$A$9)=$J224,LOOKUP($J224,RABAT!$A$6:$A$9,RABAT!C$6:C$9),"---")</f>
        <v>0</v>
      </c>
      <c r="G224" s="46">
        <f t="shared" si="11"/>
        <v>622</v>
      </c>
      <c r="H224" s="126" t="s">
        <v>2775</v>
      </c>
      <c r="I224" s="44" t="s">
        <v>2370</v>
      </c>
      <c r="J224" s="45" t="s">
        <v>2365</v>
      </c>
      <c r="K224" s="44" t="s">
        <v>2364</v>
      </c>
      <c r="L224" s="7"/>
      <c r="M224" s="7"/>
      <c r="N224" s="7"/>
      <c r="R224" s="116"/>
      <c r="S224" s="162"/>
    </row>
    <row r="225" spans="1:19">
      <c r="A225" s="3">
        <v>224</v>
      </c>
      <c r="B225" s="44" t="s">
        <v>2776</v>
      </c>
      <c r="C225" s="44" t="s">
        <v>2777</v>
      </c>
      <c r="D225" s="42" t="s">
        <v>4698</v>
      </c>
      <c r="E225" s="116">
        <v>977</v>
      </c>
      <c r="F225" s="177">
        <f>IF(LOOKUP($J225,RABAT!$A$6:$A$9,RABAT!$A$6:$A$9)=$J225,LOOKUP($J225,RABAT!$A$6:$A$9,RABAT!C$6:C$9),"---")</f>
        <v>0</v>
      </c>
      <c r="G225" s="46">
        <f t="shared" si="11"/>
        <v>977</v>
      </c>
      <c r="H225" s="141" t="s">
        <v>2778</v>
      </c>
      <c r="I225" s="55" t="s">
        <v>2370</v>
      </c>
      <c r="J225" s="56" t="s">
        <v>2365</v>
      </c>
      <c r="K225" s="55" t="s">
        <v>2364</v>
      </c>
      <c r="L225" s="7"/>
      <c r="M225" s="7"/>
      <c r="N225" s="7"/>
      <c r="R225" s="116"/>
      <c r="S225" s="162"/>
    </row>
    <row r="226" spans="1:19" customFormat="1">
      <c r="A226" s="3">
        <v>225</v>
      </c>
      <c r="B226" s="136" t="s">
        <v>4678</v>
      </c>
      <c r="C226" s="130" t="s">
        <v>218</v>
      </c>
      <c r="D226" s="137" t="s">
        <v>4696</v>
      </c>
      <c r="E226" s="150" t="s">
        <v>4683</v>
      </c>
      <c r="F226" s="154" t="s">
        <v>4684</v>
      </c>
      <c r="G226" s="143" t="s">
        <v>4685</v>
      </c>
      <c r="H226" s="4" t="s">
        <v>4680</v>
      </c>
      <c r="I226" s="4" t="s">
        <v>4681</v>
      </c>
      <c r="J226" s="4" t="s">
        <v>4682</v>
      </c>
      <c r="K226" s="4" t="s">
        <v>2363</v>
      </c>
      <c r="L226" s="7"/>
      <c r="M226" s="7"/>
      <c r="N226" s="7"/>
      <c r="R226" s="150"/>
      <c r="S226" s="162"/>
    </row>
    <row r="227" spans="1:19">
      <c r="A227" s="7">
        <v>226</v>
      </c>
      <c r="B227" s="44" t="s">
        <v>2413</v>
      </c>
      <c r="C227" s="44" t="s">
        <v>2414</v>
      </c>
      <c r="D227" s="42" t="s">
        <v>4697</v>
      </c>
      <c r="E227" s="116">
        <v>45</v>
      </c>
      <c r="F227" s="177">
        <f>IF(LOOKUP($J227,RABAT!$A$6:$A$9,RABAT!$A$6:$A$9)=$J227,LOOKUP($J227,RABAT!$A$6:$A$9,RABAT!C$6:C$9),"---")</f>
        <v>0</v>
      </c>
      <c r="G227" s="46">
        <f t="shared" ref="G227:G232" si="12">CEILING(E227-(E227*F227),0.1)</f>
        <v>45</v>
      </c>
      <c r="H227" s="144" t="s">
        <v>2369</v>
      </c>
      <c r="I227" s="60" t="s">
        <v>2370</v>
      </c>
      <c r="J227" s="61" t="s">
        <v>2365</v>
      </c>
      <c r="K227" s="60" t="s">
        <v>2364</v>
      </c>
      <c r="L227" s="7"/>
      <c r="M227" s="7"/>
      <c r="N227" s="7"/>
      <c r="R227" s="116"/>
      <c r="S227" s="162"/>
    </row>
    <row r="228" spans="1:19">
      <c r="A228" s="3">
        <v>227</v>
      </c>
      <c r="B228" s="44" t="s">
        <v>2415</v>
      </c>
      <c r="C228" s="44" t="s">
        <v>2416</v>
      </c>
      <c r="D228" s="42" t="s">
        <v>4697</v>
      </c>
      <c r="E228" s="116">
        <v>80</v>
      </c>
      <c r="F228" s="177">
        <f>IF(LOOKUP($J228,RABAT!$A$6:$A$9,RABAT!$A$6:$A$9)=$J228,LOOKUP($J228,RABAT!$A$6:$A$9,RABAT!C$6:C$9),"---")</f>
        <v>0</v>
      </c>
      <c r="G228" s="46">
        <f t="shared" si="12"/>
        <v>80</v>
      </c>
      <c r="H228" s="126" t="s">
        <v>2373</v>
      </c>
      <c r="I228" s="44" t="s">
        <v>2370</v>
      </c>
      <c r="J228" s="45" t="s">
        <v>2365</v>
      </c>
      <c r="K228" s="44" t="s">
        <v>2364</v>
      </c>
      <c r="L228" s="7"/>
      <c r="M228" s="7"/>
      <c r="N228" s="7"/>
      <c r="R228" s="116"/>
      <c r="S228" s="162"/>
    </row>
    <row r="229" spans="1:19">
      <c r="A229" s="3">
        <v>228</v>
      </c>
      <c r="B229" s="44" t="s">
        <v>2417</v>
      </c>
      <c r="C229" s="44" t="s">
        <v>2418</v>
      </c>
      <c r="D229" s="42" t="s">
        <v>4697</v>
      </c>
      <c r="E229" s="116">
        <v>97</v>
      </c>
      <c r="F229" s="177">
        <f>IF(LOOKUP($J229,RABAT!$A$6:$A$9,RABAT!$A$6:$A$9)=$J229,LOOKUP($J229,RABAT!$A$6:$A$9,RABAT!C$6:C$9),"---")</f>
        <v>0</v>
      </c>
      <c r="G229" s="46">
        <f t="shared" si="12"/>
        <v>97</v>
      </c>
      <c r="H229" s="126" t="s">
        <v>2376</v>
      </c>
      <c r="I229" s="44" t="s">
        <v>2370</v>
      </c>
      <c r="J229" s="45" t="s">
        <v>2365</v>
      </c>
      <c r="K229" s="44" t="s">
        <v>2364</v>
      </c>
      <c r="L229" s="7"/>
      <c r="M229" s="7"/>
      <c r="N229" s="7"/>
      <c r="R229" s="116"/>
      <c r="S229" s="162"/>
    </row>
    <row r="230" spans="1:19">
      <c r="A230" s="3">
        <v>229</v>
      </c>
      <c r="B230" s="44" t="s">
        <v>2419</v>
      </c>
      <c r="C230" s="44" t="s">
        <v>2420</v>
      </c>
      <c r="D230" s="42" t="s">
        <v>4697</v>
      </c>
      <c r="E230" s="116">
        <v>159</v>
      </c>
      <c r="F230" s="177">
        <f>IF(LOOKUP($J230,RABAT!$A$6:$A$9,RABAT!$A$6:$A$9)=$J230,LOOKUP($J230,RABAT!$A$6:$A$9,RABAT!C$6:C$9),"---")</f>
        <v>0</v>
      </c>
      <c r="G230" s="46">
        <f t="shared" si="12"/>
        <v>159</v>
      </c>
      <c r="H230" s="126" t="s">
        <v>2379</v>
      </c>
      <c r="I230" s="44" t="s">
        <v>2370</v>
      </c>
      <c r="J230" s="45" t="s">
        <v>2365</v>
      </c>
      <c r="K230" s="44" t="s">
        <v>2364</v>
      </c>
      <c r="L230" s="7"/>
      <c r="M230" s="7"/>
      <c r="N230" s="7"/>
      <c r="R230" s="116"/>
      <c r="S230" s="162"/>
    </row>
    <row r="231" spans="1:19">
      <c r="A231" s="7">
        <v>230</v>
      </c>
      <c r="B231" s="44" t="s">
        <v>2421</v>
      </c>
      <c r="C231" s="44" t="s">
        <v>2422</v>
      </c>
      <c r="D231" s="42" t="s">
        <v>4697</v>
      </c>
      <c r="E231" s="116">
        <v>225</v>
      </c>
      <c r="F231" s="177">
        <f>IF(LOOKUP($J231,RABAT!$A$6:$A$9,RABAT!$A$6:$A$9)=$J231,LOOKUP($J231,RABAT!$A$6:$A$9,RABAT!C$6:C$9),"---")</f>
        <v>0</v>
      </c>
      <c r="G231" s="46">
        <f t="shared" si="12"/>
        <v>225</v>
      </c>
      <c r="H231" s="126" t="s">
        <v>2382</v>
      </c>
      <c r="I231" s="44" t="s">
        <v>2370</v>
      </c>
      <c r="J231" s="45" t="s">
        <v>2365</v>
      </c>
      <c r="K231" s="44" t="s">
        <v>2364</v>
      </c>
      <c r="L231" s="7"/>
      <c r="M231" s="7"/>
      <c r="N231" s="7"/>
      <c r="R231" s="116"/>
      <c r="S231" s="162"/>
    </row>
    <row r="232" spans="1:19">
      <c r="A232" s="3">
        <v>231</v>
      </c>
      <c r="B232" s="44" t="s">
        <v>2423</v>
      </c>
      <c r="C232" s="44" t="s">
        <v>2424</v>
      </c>
      <c r="D232" s="42" t="s">
        <v>4697</v>
      </c>
      <c r="E232" s="116">
        <v>303</v>
      </c>
      <c r="F232" s="177">
        <f>IF(LOOKUP($J232,RABAT!$A$6:$A$9,RABAT!$A$6:$A$9)=$J232,LOOKUP($J232,RABAT!$A$6:$A$9,RABAT!C$6:C$9),"---")</f>
        <v>0</v>
      </c>
      <c r="G232" s="46">
        <f t="shared" si="12"/>
        <v>303</v>
      </c>
      <c r="H232" s="141" t="s">
        <v>2385</v>
      </c>
      <c r="I232" s="55" t="s">
        <v>2370</v>
      </c>
      <c r="J232" s="56" t="s">
        <v>2365</v>
      </c>
      <c r="K232" s="55" t="s">
        <v>2364</v>
      </c>
      <c r="L232" s="7"/>
      <c r="M232" s="7"/>
      <c r="N232" s="7"/>
      <c r="R232" s="116"/>
      <c r="S232" s="162"/>
    </row>
    <row r="233" spans="1:19" customFormat="1">
      <c r="A233" s="3">
        <v>232</v>
      </c>
      <c r="B233" s="136" t="s">
        <v>4678</v>
      </c>
      <c r="C233" s="130" t="s">
        <v>219</v>
      </c>
      <c r="D233" s="137" t="s">
        <v>4696</v>
      </c>
      <c r="E233" s="150" t="s">
        <v>4683</v>
      </c>
      <c r="F233" s="154" t="s">
        <v>4684</v>
      </c>
      <c r="G233" s="143" t="s">
        <v>4685</v>
      </c>
      <c r="H233" s="4" t="s">
        <v>4680</v>
      </c>
      <c r="I233" s="4" t="s">
        <v>4681</v>
      </c>
      <c r="J233" s="4" t="s">
        <v>4682</v>
      </c>
      <c r="K233" s="4" t="s">
        <v>2363</v>
      </c>
      <c r="L233" s="7"/>
      <c r="M233" s="7"/>
      <c r="N233" s="7"/>
      <c r="R233" s="150"/>
      <c r="S233" s="162"/>
    </row>
    <row r="234" spans="1:19">
      <c r="A234" s="3">
        <v>233</v>
      </c>
      <c r="B234" s="44" t="s">
        <v>2395</v>
      </c>
      <c r="C234" s="44" t="s">
        <v>2396</v>
      </c>
      <c r="D234" s="42" t="s">
        <v>4698</v>
      </c>
      <c r="E234" s="116">
        <v>38</v>
      </c>
      <c r="F234" s="177">
        <f>IF(LOOKUP($J234,RABAT!$A$6:$A$9,RABAT!$A$6:$A$9)=$J234,LOOKUP($J234,RABAT!$A$6:$A$9,RABAT!C$6:C$9),"---")</f>
        <v>0</v>
      </c>
      <c r="G234" s="46">
        <f t="shared" ref="G234:G239" si="13">CEILING(E234-(E234*F234),0.1)</f>
        <v>38</v>
      </c>
      <c r="H234" s="144" t="s">
        <v>2397</v>
      </c>
      <c r="I234" s="60" t="s">
        <v>2370</v>
      </c>
      <c r="J234" s="61" t="s">
        <v>2365</v>
      </c>
      <c r="K234" s="60" t="s">
        <v>2364</v>
      </c>
      <c r="L234" s="7"/>
      <c r="M234" s="7"/>
      <c r="N234" s="7"/>
      <c r="R234" s="116"/>
      <c r="S234" s="162"/>
    </row>
    <row r="235" spans="1:19">
      <c r="A235" s="7">
        <v>234</v>
      </c>
      <c r="B235" s="44" t="s">
        <v>2398</v>
      </c>
      <c r="C235" s="44" t="s">
        <v>2399</v>
      </c>
      <c r="D235" s="42" t="s">
        <v>4698</v>
      </c>
      <c r="E235" s="116">
        <v>45</v>
      </c>
      <c r="F235" s="177">
        <f>IF(LOOKUP($J235,RABAT!$A$6:$A$9,RABAT!$A$6:$A$9)=$J235,LOOKUP($J235,RABAT!$A$6:$A$9,RABAT!C$6:C$9),"---")</f>
        <v>0</v>
      </c>
      <c r="G235" s="46">
        <f t="shared" si="13"/>
        <v>45</v>
      </c>
      <c r="H235" s="126" t="s">
        <v>2400</v>
      </c>
      <c r="I235" s="44" t="s">
        <v>2370</v>
      </c>
      <c r="J235" s="45" t="s">
        <v>2365</v>
      </c>
      <c r="K235" s="44" t="s">
        <v>2364</v>
      </c>
      <c r="L235" s="7"/>
      <c r="M235" s="7"/>
      <c r="N235" s="7"/>
      <c r="R235" s="116"/>
      <c r="S235" s="162"/>
    </row>
    <row r="236" spans="1:19">
      <c r="A236" s="3">
        <v>235</v>
      </c>
      <c r="B236" s="44" t="s">
        <v>2401</v>
      </c>
      <c r="C236" s="44" t="s">
        <v>2402</v>
      </c>
      <c r="D236" s="42" t="s">
        <v>4698</v>
      </c>
      <c r="E236" s="116">
        <v>63</v>
      </c>
      <c r="F236" s="177">
        <f>IF(LOOKUP($J236,RABAT!$A$6:$A$9,RABAT!$A$6:$A$9)=$J236,LOOKUP($J236,RABAT!$A$6:$A$9,RABAT!C$6:C$9),"---")</f>
        <v>0</v>
      </c>
      <c r="G236" s="46">
        <f t="shared" si="13"/>
        <v>63</v>
      </c>
      <c r="H236" s="126" t="s">
        <v>2403</v>
      </c>
      <c r="I236" s="44" t="s">
        <v>2370</v>
      </c>
      <c r="J236" s="45" t="s">
        <v>2365</v>
      </c>
      <c r="K236" s="44" t="s">
        <v>2364</v>
      </c>
      <c r="L236" s="7"/>
      <c r="M236" s="7"/>
      <c r="N236" s="7"/>
      <c r="R236" s="116"/>
      <c r="S236" s="162"/>
    </row>
    <row r="237" spans="1:19">
      <c r="A237" s="3">
        <v>236</v>
      </c>
      <c r="B237" s="44" t="s">
        <v>2404</v>
      </c>
      <c r="C237" s="44" t="s">
        <v>2405</v>
      </c>
      <c r="D237" s="42" t="s">
        <v>4698</v>
      </c>
      <c r="E237" s="116">
        <v>95</v>
      </c>
      <c r="F237" s="177">
        <f>IF(LOOKUP($J237,RABAT!$A$6:$A$9,RABAT!$A$6:$A$9)=$J237,LOOKUP($J237,RABAT!$A$6:$A$9,RABAT!C$6:C$9),"---")</f>
        <v>0</v>
      </c>
      <c r="G237" s="46">
        <f t="shared" si="13"/>
        <v>95</v>
      </c>
      <c r="H237" s="126" t="s">
        <v>2406</v>
      </c>
      <c r="I237" s="44" t="s">
        <v>2370</v>
      </c>
      <c r="J237" s="45" t="s">
        <v>2365</v>
      </c>
      <c r="K237" s="44" t="s">
        <v>2364</v>
      </c>
      <c r="L237" s="7"/>
      <c r="M237" s="7"/>
      <c r="N237" s="7"/>
      <c r="R237" s="116"/>
      <c r="S237" s="162"/>
    </row>
    <row r="238" spans="1:19">
      <c r="A238" s="3">
        <v>237</v>
      </c>
      <c r="B238" s="44" t="s">
        <v>2407</v>
      </c>
      <c r="C238" s="44" t="s">
        <v>2408</v>
      </c>
      <c r="D238" s="42" t="s">
        <v>4698</v>
      </c>
      <c r="E238" s="116">
        <v>130</v>
      </c>
      <c r="F238" s="177">
        <f>IF(LOOKUP($J238,RABAT!$A$6:$A$9,RABAT!$A$6:$A$9)=$J238,LOOKUP($J238,RABAT!$A$6:$A$9,RABAT!C$6:C$9),"---")</f>
        <v>0</v>
      </c>
      <c r="G238" s="46">
        <f t="shared" si="13"/>
        <v>130</v>
      </c>
      <c r="H238" s="126" t="s">
        <v>2409</v>
      </c>
      <c r="I238" s="44" t="s">
        <v>2370</v>
      </c>
      <c r="J238" s="45" t="s">
        <v>2365</v>
      </c>
      <c r="K238" s="44" t="s">
        <v>2364</v>
      </c>
      <c r="L238" s="7"/>
      <c r="M238" s="7"/>
      <c r="N238" s="7"/>
      <c r="R238" s="116"/>
      <c r="S238" s="162"/>
    </row>
    <row r="239" spans="1:19">
      <c r="A239" s="7">
        <v>238</v>
      </c>
      <c r="B239" s="44" t="s">
        <v>2410</v>
      </c>
      <c r="C239" s="44" t="s">
        <v>2411</v>
      </c>
      <c r="D239" s="42" t="s">
        <v>4698</v>
      </c>
      <c r="E239" s="116">
        <v>181</v>
      </c>
      <c r="F239" s="177">
        <f>IF(LOOKUP($J239,RABAT!$A$6:$A$9,RABAT!$A$6:$A$9)=$J239,LOOKUP($J239,RABAT!$A$6:$A$9,RABAT!C$6:C$9),"---")</f>
        <v>0</v>
      </c>
      <c r="G239" s="46">
        <f t="shared" si="13"/>
        <v>181</v>
      </c>
      <c r="H239" s="141" t="s">
        <v>2412</v>
      </c>
      <c r="I239" s="55" t="s">
        <v>2370</v>
      </c>
      <c r="J239" s="56" t="s">
        <v>2365</v>
      </c>
      <c r="K239" s="55" t="s">
        <v>2364</v>
      </c>
      <c r="L239" s="7"/>
      <c r="M239" s="7"/>
      <c r="N239" s="7"/>
      <c r="R239" s="116"/>
      <c r="S239" s="162"/>
    </row>
    <row r="240" spans="1:19" customFormat="1">
      <c r="A240" s="3">
        <v>239</v>
      </c>
      <c r="B240" s="136" t="s">
        <v>4678</v>
      </c>
      <c r="C240" s="130" t="s">
        <v>220</v>
      </c>
      <c r="D240" s="137" t="s">
        <v>4696</v>
      </c>
      <c r="E240" s="150" t="s">
        <v>4683</v>
      </c>
      <c r="F240" s="154" t="s">
        <v>4684</v>
      </c>
      <c r="G240" s="143" t="s">
        <v>4685</v>
      </c>
      <c r="H240" s="4" t="s">
        <v>4680</v>
      </c>
      <c r="I240" s="4" t="s">
        <v>4681</v>
      </c>
      <c r="J240" s="4" t="s">
        <v>4682</v>
      </c>
      <c r="K240" s="4" t="s">
        <v>2363</v>
      </c>
      <c r="L240" s="7"/>
      <c r="M240" s="7"/>
      <c r="N240" s="7"/>
      <c r="R240" s="150"/>
      <c r="S240" s="162"/>
    </row>
    <row r="241" spans="1:19">
      <c r="A241" s="3">
        <v>240</v>
      </c>
      <c r="B241" s="44" t="s">
        <v>2927</v>
      </c>
      <c r="C241" s="44" t="s">
        <v>2928</v>
      </c>
      <c r="D241" s="42" t="s">
        <v>4697</v>
      </c>
      <c r="E241" s="116">
        <v>364</v>
      </c>
      <c r="F241" s="177">
        <f>IF(LOOKUP($J241,RABAT!$A$6:$A$9,RABAT!$A$6:$A$9)=$J241,LOOKUP($J241,RABAT!$A$6:$A$9,RABAT!C$6:C$9),"---")</f>
        <v>0</v>
      </c>
      <c r="G241" s="46">
        <f t="shared" ref="G241:G249" si="14">CEILING(E241-(E241*F241),0.1)</f>
        <v>364</v>
      </c>
      <c r="H241" s="144" t="s">
        <v>2409</v>
      </c>
      <c r="I241" s="60" t="s">
        <v>2370</v>
      </c>
      <c r="J241" s="61" t="s">
        <v>2365</v>
      </c>
      <c r="K241" s="60" t="s">
        <v>2364</v>
      </c>
      <c r="L241" s="7"/>
      <c r="M241" s="7"/>
      <c r="N241" s="7"/>
      <c r="R241" s="116"/>
      <c r="S241" s="162"/>
    </row>
    <row r="242" spans="1:19">
      <c r="A242" s="3">
        <v>241</v>
      </c>
      <c r="B242" s="44" t="s">
        <v>2929</v>
      </c>
      <c r="C242" s="44" t="s">
        <v>2930</v>
      </c>
      <c r="D242" s="42" t="s">
        <v>4697</v>
      </c>
      <c r="E242" s="116">
        <v>364</v>
      </c>
      <c r="F242" s="177">
        <f>IF(LOOKUP($J242,RABAT!$A$6:$A$9,RABAT!$A$6:$A$9)=$J242,LOOKUP($J242,RABAT!$A$6:$A$9,RABAT!C$6:C$9),"---")</f>
        <v>0</v>
      </c>
      <c r="G242" s="46">
        <f t="shared" si="14"/>
        <v>364</v>
      </c>
      <c r="H242" s="126" t="s">
        <v>2755</v>
      </c>
      <c r="I242" s="44" t="s">
        <v>2370</v>
      </c>
      <c r="J242" s="45" t="s">
        <v>2365</v>
      </c>
      <c r="K242" s="44" t="s">
        <v>2364</v>
      </c>
      <c r="L242" s="7"/>
      <c r="M242" s="7"/>
      <c r="N242" s="7"/>
      <c r="R242" s="116"/>
      <c r="S242" s="162"/>
    </row>
    <row r="243" spans="1:19">
      <c r="A243" s="7">
        <v>242</v>
      </c>
      <c r="B243" s="44" t="s">
        <v>2931</v>
      </c>
      <c r="C243" s="44" t="s">
        <v>2932</v>
      </c>
      <c r="D243" s="42" t="s">
        <v>4697</v>
      </c>
      <c r="E243" s="116">
        <v>364</v>
      </c>
      <c r="F243" s="177">
        <f>IF(LOOKUP($J243,RABAT!$A$6:$A$9,RABAT!$A$6:$A$9)=$J243,LOOKUP($J243,RABAT!$A$6:$A$9,RABAT!C$6:C$9),"---")</f>
        <v>0</v>
      </c>
      <c r="G243" s="46">
        <f t="shared" si="14"/>
        <v>364</v>
      </c>
      <c r="H243" s="126" t="s">
        <v>2412</v>
      </c>
      <c r="I243" s="44" t="s">
        <v>2370</v>
      </c>
      <c r="J243" s="45" t="s">
        <v>2365</v>
      </c>
      <c r="K243" s="44" t="s">
        <v>2364</v>
      </c>
      <c r="L243" s="7"/>
      <c r="M243" s="7"/>
      <c r="N243" s="7"/>
      <c r="R243" s="116"/>
      <c r="S243" s="162"/>
    </row>
    <row r="244" spans="1:19">
      <c r="A244" s="3">
        <v>243</v>
      </c>
      <c r="B244" s="44" t="s">
        <v>2933</v>
      </c>
      <c r="C244" s="44" t="s">
        <v>2934</v>
      </c>
      <c r="D244" s="42" t="s">
        <v>4697</v>
      </c>
      <c r="E244" s="116">
        <v>415</v>
      </c>
      <c r="F244" s="177">
        <f>IF(LOOKUP($J244,RABAT!$A$6:$A$9,RABAT!$A$6:$A$9)=$J244,LOOKUP($J244,RABAT!$A$6:$A$9,RABAT!C$6:C$9),"---")</f>
        <v>0</v>
      </c>
      <c r="G244" s="46">
        <f t="shared" si="14"/>
        <v>415</v>
      </c>
      <c r="H244" s="126" t="s">
        <v>99</v>
      </c>
      <c r="I244" s="44" t="s">
        <v>2370</v>
      </c>
      <c r="J244" s="45" t="s">
        <v>2365</v>
      </c>
      <c r="K244" s="44" t="s">
        <v>2364</v>
      </c>
      <c r="L244" s="7"/>
      <c r="M244" s="7"/>
      <c r="N244" s="7"/>
      <c r="R244" s="116"/>
      <c r="S244" s="162"/>
    </row>
    <row r="245" spans="1:19">
      <c r="A245" s="3">
        <v>244</v>
      </c>
      <c r="B245" s="44" t="s">
        <v>2935</v>
      </c>
      <c r="C245" s="44" t="s">
        <v>2936</v>
      </c>
      <c r="D245" s="42" t="s">
        <v>4697</v>
      </c>
      <c r="E245" s="116">
        <v>532</v>
      </c>
      <c r="F245" s="177">
        <f>IF(LOOKUP($J245,RABAT!$A$6:$A$9,RABAT!$A$6:$A$9)=$J245,LOOKUP($J245,RABAT!$A$6:$A$9,RABAT!C$6:C$9),"---")</f>
        <v>0</v>
      </c>
      <c r="G245" s="46">
        <f t="shared" si="14"/>
        <v>532</v>
      </c>
      <c r="H245" s="126" t="s">
        <v>2769</v>
      </c>
      <c r="I245" s="44" t="s">
        <v>2370</v>
      </c>
      <c r="J245" s="45" t="s">
        <v>2365</v>
      </c>
      <c r="K245" s="44" t="s">
        <v>2364</v>
      </c>
      <c r="L245" s="7"/>
      <c r="M245" s="7"/>
      <c r="N245" s="7"/>
      <c r="R245" s="116"/>
      <c r="S245" s="162"/>
    </row>
    <row r="246" spans="1:19">
      <c r="A246" s="3">
        <v>245</v>
      </c>
      <c r="B246" s="44" t="s">
        <v>2937</v>
      </c>
      <c r="C246" s="44" t="s">
        <v>2938</v>
      </c>
      <c r="D246" s="42" t="s">
        <v>4697</v>
      </c>
      <c r="E246" s="116">
        <v>575</v>
      </c>
      <c r="F246" s="177">
        <f>IF(LOOKUP($J246,RABAT!$A$6:$A$9,RABAT!$A$6:$A$9)=$J246,LOOKUP($J246,RABAT!$A$6:$A$9,RABAT!C$6:C$9),"---")</f>
        <v>0</v>
      </c>
      <c r="G246" s="46">
        <f t="shared" si="14"/>
        <v>575</v>
      </c>
      <c r="H246" s="126" t="s">
        <v>2772</v>
      </c>
      <c r="I246" s="44" t="s">
        <v>2370</v>
      </c>
      <c r="J246" s="45" t="s">
        <v>2365</v>
      </c>
      <c r="K246" s="44" t="s">
        <v>2364</v>
      </c>
      <c r="L246" s="7"/>
      <c r="M246" s="7"/>
      <c r="N246" s="7"/>
      <c r="R246" s="116"/>
      <c r="S246" s="162"/>
    </row>
    <row r="247" spans="1:19">
      <c r="A247" s="7">
        <v>246</v>
      </c>
      <c r="B247" s="44" t="s">
        <v>2939</v>
      </c>
      <c r="C247" s="44" t="s">
        <v>2940</v>
      </c>
      <c r="D247" s="42" t="s">
        <v>4697</v>
      </c>
      <c r="E247" s="116">
        <v>557</v>
      </c>
      <c r="F247" s="177">
        <f>IF(LOOKUP($J247,RABAT!$A$6:$A$9,RABAT!$A$6:$A$9)=$J247,LOOKUP($J247,RABAT!$A$6:$A$9,RABAT!C$6:C$9),"---")</f>
        <v>0</v>
      </c>
      <c r="G247" s="46">
        <f t="shared" si="14"/>
        <v>557</v>
      </c>
      <c r="H247" s="126" t="s">
        <v>2775</v>
      </c>
      <c r="I247" s="44" t="s">
        <v>2370</v>
      </c>
      <c r="J247" s="45" t="s">
        <v>2365</v>
      </c>
      <c r="K247" s="44" t="s">
        <v>2364</v>
      </c>
      <c r="L247" s="7"/>
      <c r="M247" s="7"/>
      <c r="N247" s="7"/>
      <c r="R247" s="116"/>
      <c r="S247" s="162"/>
    </row>
    <row r="248" spans="1:19">
      <c r="A248" s="3">
        <v>247</v>
      </c>
      <c r="B248" s="44" t="s">
        <v>2941</v>
      </c>
      <c r="C248" s="44" t="s">
        <v>2942</v>
      </c>
      <c r="D248" s="42" t="s">
        <v>4697</v>
      </c>
      <c r="E248" s="116">
        <v>631</v>
      </c>
      <c r="F248" s="177">
        <f>IF(LOOKUP($J248,RABAT!$A$6:$A$9,RABAT!$A$6:$A$9)=$J248,LOOKUP($J248,RABAT!$A$6:$A$9,RABAT!C$6:C$9),"---")</f>
        <v>0</v>
      </c>
      <c r="G248" s="46">
        <f t="shared" si="14"/>
        <v>631</v>
      </c>
      <c r="H248" s="126" t="s">
        <v>108</v>
      </c>
      <c r="I248" s="44" t="s">
        <v>2370</v>
      </c>
      <c r="J248" s="45" t="s">
        <v>2365</v>
      </c>
      <c r="K248" s="44" t="s">
        <v>2364</v>
      </c>
      <c r="L248" s="7"/>
      <c r="M248" s="7"/>
      <c r="N248" s="7"/>
      <c r="R248" s="116"/>
      <c r="S248" s="162"/>
    </row>
    <row r="249" spans="1:19">
      <c r="A249" s="3">
        <v>248</v>
      </c>
      <c r="B249" s="44" t="s">
        <v>2943</v>
      </c>
      <c r="C249" s="44" t="s">
        <v>2944</v>
      </c>
      <c r="D249" s="42" t="s">
        <v>4697</v>
      </c>
      <c r="E249" s="116">
        <v>808</v>
      </c>
      <c r="F249" s="177">
        <f>IF(LOOKUP($J249,RABAT!$A$6:$A$9,RABAT!$A$6:$A$9)=$J249,LOOKUP($J249,RABAT!$A$6:$A$9,RABAT!C$6:C$9),"---")</f>
        <v>0</v>
      </c>
      <c r="G249" s="46">
        <f t="shared" si="14"/>
        <v>808</v>
      </c>
      <c r="H249" s="141" t="s">
        <v>2778</v>
      </c>
      <c r="I249" s="55" t="s">
        <v>2370</v>
      </c>
      <c r="J249" s="56" t="s">
        <v>2365</v>
      </c>
      <c r="K249" s="55" t="s">
        <v>2364</v>
      </c>
      <c r="L249" s="7"/>
      <c r="M249" s="7"/>
      <c r="N249" s="7"/>
      <c r="R249" s="116"/>
      <c r="S249" s="162"/>
    </row>
    <row r="250" spans="1:19" customFormat="1">
      <c r="A250" s="3">
        <v>249</v>
      </c>
      <c r="B250" s="136" t="s">
        <v>4678</v>
      </c>
      <c r="C250" s="130" t="s">
        <v>221</v>
      </c>
      <c r="D250" s="137" t="s">
        <v>4696</v>
      </c>
      <c r="E250" s="150" t="s">
        <v>4683</v>
      </c>
      <c r="F250" s="154" t="s">
        <v>4684</v>
      </c>
      <c r="G250" s="143" t="s">
        <v>4685</v>
      </c>
      <c r="H250" s="4" t="s">
        <v>4680</v>
      </c>
      <c r="I250" s="4" t="s">
        <v>4681</v>
      </c>
      <c r="J250" s="4" t="s">
        <v>4682</v>
      </c>
      <c r="K250" s="4" t="s">
        <v>2363</v>
      </c>
      <c r="L250" s="7"/>
      <c r="M250" s="7"/>
      <c r="N250" s="7"/>
      <c r="R250" s="150"/>
      <c r="S250" s="162"/>
    </row>
    <row r="251" spans="1:19">
      <c r="A251" s="7">
        <v>250</v>
      </c>
      <c r="B251" s="44" t="s">
        <v>2854</v>
      </c>
      <c r="C251" s="44" t="s">
        <v>2855</v>
      </c>
      <c r="D251" s="42" t="s">
        <v>4697</v>
      </c>
      <c r="E251" s="116">
        <v>27</v>
      </c>
      <c r="F251" s="177">
        <f>IF(LOOKUP($J251,RABAT!$A$6:$A$9,RABAT!$A$6:$A$9)=$J251,LOOKUP($J251,RABAT!$A$6:$A$9,RABAT!C$6:C$9),"---")</f>
        <v>0</v>
      </c>
      <c r="G251" s="46">
        <f t="shared" ref="G251:G259" si="15">CEILING(E251-(E251*F251),0.1)</f>
        <v>27</v>
      </c>
      <c r="H251" s="144" t="s">
        <v>2369</v>
      </c>
      <c r="I251" s="60" t="s">
        <v>2370</v>
      </c>
      <c r="J251" s="61" t="s">
        <v>2365</v>
      </c>
      <c r="K251" s="60" t="s">
        <v>2364</v>
      </c>
      <c r="L251" s="7"/>
      <c r="M251" s="7"/>
      <c r="N251" s="7"/>
      <c r="R251" s="116"/>
      <c r="S251" s="162"/>
    </row>
    <row r="252" spans="1:19">
      <c r="A252" s="3">
        <v>251</v>
      </c>
      <c r="B252" s="44" t="s">
        <v>2856</v>
      </c>
      <c r="C252" s="44" t="s">
        <v>2857</v>
      </c>
      <c r="D252" s="42" t="s">
        <v>4697</v>
      </c>
      <c r="E252" s="116">
        <v>36</v>
      </c>
      <c r="F252" s="177">
        <f>IF(LOOKUP($J252,RABAT!$A$6:$A$9,RABAT!$A$6:$A$9)=$J252,LOOKUP($J252,RABAT!$A$6:$A$9,RABAT!C$6:C$9),"---")</f>
        <v>0</v>
      </c>
      <c r="G252" s="46">
        <f t="shared" si="15"/>
        <v>36</v>
      </c>
      <c r="H252" s="126" t="s">
        <v>2373</v>
      </c>
      <c r="I252" s="44" t="s">
        <v>2370</v>
      </c>
      <c r="J252" s="45" t="s">
        <v>2365</v>
      </c>
      <c r="K252" s="44" t="s">
        <v>2364</v>
      </c>
      <c r="L252" s="7"/>
      <c r="M252" s="7"/>
      <c r="N252" s="7"/>
      <c r="R252" s="116"/>
      <c r="S252" s="162"/>
    </row>
    <row r="253" spans="1:19">
      <c r="A253" s="3">
        <v>252</v>
      </c>
      <c r="B253" s="44" t="s">
        <v>2858</v>
      </c>
      <c r="C253" s="44" t="s">
        <v>2859</v>
      </c>
      <c r="D253" s="42" t="s">
        <v>4697</v>
      </c>
      <c r="E253" s="116">
        <v>45</v>
      </c>
      <c r="F253" s="177">
        <f>IF(LOOKUP($J253,RABAT!$A$6:$A$9,RABAT!$A$6:$A$9)=$J253,LOOKUP($J253,RABAT!$A$6:$A$9,RABAT!C$6:C$9),"---")</f>
        <v>0</v>
      </c>
      <c r="G253" s="46">
        <f t="shared" si="15"/>
        <v>45</v>
      </c>
      <c r="H253" s="126" t="s">
        <v>2376</v>
      </c>
      <c r="I253" s="44" t="s">
        <v>2370</v>
      </c>
      <c r="J253" s="45" t="s">
        <v>2365</v>
      </c>
      <c r="K253" s="44" t="s">
        <v>2364</v>
      </c>
      <c r="L253" s="7"/>
      <c r="M253" s="7"/>
      <c r="N253" s="7"/>
      <c r="R253" s="116"/>
      <c r="S253" s="162"/>
    </row>
    <row r="254" spans="1:19">
      <c r="A254" s="3">
        <v>253</v>
      </c>
      <c r="B254" s="44" t="s">
        <v>2860</v>
      </c>
      <c r="C254" s="44" t="s">
        <v>2861</v>
      </c>
      <c r="D254" s="42" t="s">
        <v>4697</v>
      </c>
      <c r="E254" s="116">
        <v>75</v>
      </c>
      <c r="F254" s="177">
        <f>IF(LOOKUP($J254,RABAT!$A$6:$A$9,RABAT!$A$6:$A$9)=$J254,LOOKUP($J254,RABAT!$A$6:$A$9,RABAT!C$6:C$9),"---")</f>
        <v>0</v>
      </c>
      <c r="G254" s="46">
        <f t="shared" si="15"/>
        <v>75</v>
      </c>
      <c r="H254" s="126" t="s">
        <v>2379</v>
      </c>
      <c r="I254" s="44" t="s">
        <v>2370</v>
      </c>
      <c r="J254" s="45" t="s">
        <v>2365</v>
      </c>
      <c r="K254" s="44" t="s">
        <v>2364</v>
      </c>
      <c r="L254" s="7"/>
      <c r="M254" s="7"/>
      <c r="N254" s="7"/>
      <c r="R254" s="116"/>
      <c r="S254" s="162"/>
    </row>
    <row r="255" spans="1:19">
      <c r="A255" s="7">
        <v>254</v>
      </c>
      <c r="B255" s="44" t="s">
        <v>2862</v>
      </c>
      <c r="C255" s="44" t="s">
        <v>2863</v>
      </c>
      <c r="D255" s="42" t="s">
        <v>4697</v>
      </c>
      <c r="E255" s="116">
        <v>108</v>
      </c>
      <c r="F255" s="177">
        <f>IF(LOOKUP($J255,RABAT!$A$6:$A$9,RABAT!$A$6:$A$9)=$J255,LOOKUP($J255,RABAT!$A$6:$A$9,RABAT!C$6:C$9),"---")</f>
        <v>0</v>
      </c>
      <c r="G255" s="46">
        <f t="shared" si="15"/>
        <v>108</v>
      </c>
      <c r="H255" s="126" t="s">
        <v>2382</v>
      </c>
      <c r="I255" s="44" t="s">
        <v>2370</v>
      </c>
      <c r="J255" s="45" t="s">
        <v>2365</v>
      </c>
      <c r="K255" s="44" t="s">
        <v>2364</v>
      </c>
      <c r="L255" s="7"/>
      <c r="M255" s="7"/>
      <c r="N255" s="7"/>
      <c r="R255" s="116"/>
      <c r="S255" s="162"/>
    </row>
    <row r="256" spans="1:19">
      <c r="A256" s="3">
        <v>255</v>
      </c>
      <c r="B256" s="44" t="s">
        <v>2864</v>
      </c>
      <c r="C256" s="44" t="s">
        <v>2865</v>
      </c>
      <c r="D256" s="42" t="s">
        <v>4697</v>
      </c>
      <c r="E256" s="116">
        <v>148</v>
      </c>
      <c r="F256" s="177">
        <f>IF(LOOKUP($J256,RABAT!$A$6:$A$9,RABAT!$A$6:$A$9)=$J256,LOOKUP($J256,RABAT!$A$6:$A$9,RABAT!C$6:C$9),"---")</f>
        <v>0</v>
      </c>
      <c r="G256" s="46">
        <f t="shared" si="15"/>
        <v>148</v>
      </c>
      <c r="H256" s="126" t="s">
        <v>2385</v>
      </c>
      <c r="I256" s="44" t="s">
        <v>2370</v>
      </c>
      <c r="J256" s="45" t="s">
        <v>2365</v>
      </c>
      <c r="K256" s="44" t="s">
        <v>2364</v>
      </c>
      <c r="L256" s="7"/>
      <c r="M256" s="7"/>
      <c r="N256" s="7"/>
      <c r="R256" s="116"/>
      <c r="S256" s="162"/>
    </row>
    <row r="257" spans="1:19">
      <c r="A257" s="3">
        <v>256</v>
      </c>
      <c r="B257" s="44" t="s">
        <v>2866</v>
      </c>
      <c r="C257" s="44" t="s">
        <v>2867</v>
      </c>
      <c r="D257" s="42" t="s">
        <v>4697</v>
      </c>
      <c r="E257" s="116">
        <v>332</v>
      </c>
      <c r="F257" s="177">
        <f>IF(LOOKUP($J257,RABAT!$A$6:$A$9,RABAT!$A$6:$A$9)=$J257,LOOKUP($J257,RABAT!$A$6:$A$9,RABAT!C$6:C$9),"---")</f>
        <v>0</v>
      </c>
      <c r="G257" s="46">
        <f t="shared" si="15"/>
        <v>332</v>
      </c>
      <c r="H257" s="126" t="s">
        <v>2388</v>
      </c>
      <c r="I257" s="44" t="s">
        <v>2370</v>
      </c>
      <c r="J257" s="45" t="s">
        <v>2365</v>
      </c>
      <c r="K257" s="44" t="s">
        <v>2364</v>
      </c>
      <c r="L257" s="7"/>
      <c r="M257" s="7"/>
      <c r="N257" s="7"/>
      <c r="R257" s="116"/>
      <c r="S257" s="162"/>
    </row>
    <row r="258" spans="1:19">
      <c r="A258" s="3">
        <v>257</v>
      </c>
      <c r="B258" s="44" t="s">
        <v>2868</v>
      </c>
      <c r="C258" s="44" t="s">
        <v>2869</v>
      </c>
      <c r="D258" s="42" t="s">
        <v>4697</v>
      </c>
      <c r="E258" s="116">
        <v>384</v>
      </c>
      <c r="F258" s="177">
        <f>IF(LOOKUP($J258,RABAT!$A$6:$A$9,RABAT!$A$6:$A$9)=$J258,LOOKUP($J258,RABAT!$A$6:$A$9,RABAT!C$6:C$9),"---")</f>
        <v>0</v>
      </c>
      <c r="G258" s="46">
        <f t="shared" si="15"/>
        <v>384</v>
      </c>
      <c r="H258" s="126" t="s">
        <v>2391</v>
      </c>
      <c r="I258" s="44" t="s">
        <v>2370</v>
      </c>
      <c r="J258" s="45" t="s">
        <v>2365</v>
      </c>
      <c r="K258" s="44" t="s">
        <v>2364</v>
      </c>
      <c r="L258" s="7"/>
      <c r="M258" s="7"/>
      <c r="N258" s="7"/>
      <c r="R258" s="116"/>
      <c r="S258" s="162"/>
    </row>
    <row r="259" spans="1:19">
      <c r="A259" s="7">
        <v>258</v>
      </c>
      <c r="B259" s="44" t="s">
        <v>2870</v>
      </c>
      <c r="C259" s="44" t="s">
        <v>2871</v>
      </c>
      <c r="D259" s="42" t="s">
        <v>4697</v>
      </c>
      <c r="E259" s="116">
        <v>808</v>
      </c>
      <c r="F259" s="177">
        <f>IF(LOOKUP($J259,RABAT!$A$6:$A$9,RABAT!$A$6:$A$9)=$J259,LOOKUP($J259,RABAT!$A$6:$A$9,RABAT!C$6:C$9),"---")</f>
        <v>0</v>
      </c>
      <c r="G259" s="46">
        <f t="shared" si="15"/>
        <v>808</v>
      </c>
      <c r="H259" s="141" t="s">
        <v>2394</v>
      </c>
      <c r="I259" s="55" t="s">
        <v>2370</v>
      </c>
      <c r="J259" s="56" t="s">
        <v>2365</v>
      </c>
      <c r="K259" s="55" t="s">
        <v>2364</v>
      </c>
      <c r="L259" s="7"/>
      <c r="M259" s="7"/>
      <c r="N259" s="7"/>
      <c r="R259" s="116"/>
      <c r="S259" s="162"/>
    </row>
    <row r="260" spans="1:19" customFormat="1">
      <c r="A260" s="3">
        <v>259</v>
      </c>
      <c r="B260" s="136" t="s">
        <v>4678</v>
      </c>
      <c r="C260" s="130" t="s">
        <v>222</v>
      </c>
      <c r="D260" s="137" t="s">
        <v>4696</v>
      </c>
      <c r="E260" s="150" t="s">
        <v>4683</v>
      </c>
      <c r="F260" s="154" t="s">
        <v>4684</v>
      </c>
      <c r="G260" s="143" t="s">
        <v>4685</v>
      </c>
      <c r="H260" s="4" t="s">
        <v>4680</v>
      </c>
      <c r="I260" s="4" t="s">
        <v>4681</v>
      </c>
      <c r="J260" s="4" t="s">
        <v>4682</v>
      </c>
      <c r="K260" s="4" t="s">
        <v>2363</v>
      </c>
      <c r="L260" s="7"/>
      <c r="M260" s="7"/>
      <c r="N260" s="7"/>
      <c r="R260" s="150"/>
      <c r="S260" s="162"/>
    </row>
    <row r="261" spans="1:19">
      <c r="A261" s="3">
        <v>260</v>
      </c>
      <c r="B261" s="47" t="s">
        <v>223</v>
      </c>
      <c r="C261" s="42" t="s">
        <v>1488</v>
      </c>
      <c r="D261" s="42" t="s">
        <v>4698</v>
      </c>
      <c r="E261" s="116">
        <v>139</v>
      </c>
      <c r="F261" s="177">
        <f>IF(LOOKUP($J261,RABAT!$A$6:$A$9,RABAT!$A$6:$A$9)=$J261,LOOKUP($J261,RABAT!$A$6:$A$9,RABAT!C$6:C$9),"---")</f>
        <v>0</v>
      </c>
      <c r="G261" s="46">
        <f t="shared" ref="G261:G274" si="16">CEILING(E261-(E261*F261),0.1)</f>
        <v>139</v>
      </c>
      <c r="H261" s="144" t="s">
        <v>2397</v>
      </c>
      <c r="I261" s="60" t="s">
        <v>2370</v>
      </c>
      <c r="J261" s="61" t="s">
        <v>2365</v>
      </c>
      <c r="K261" s="60" t="s">
        <v>2364</v>
      </c>
      <c r="L261" s="7"/>
      <c r="M261" s="7"/>
      <c r="N261" s="7"/>
      <c r="R261" s="116"/>
      <c r="S261" s="162"/>
    </row>
    <row r="262" spans="1:19">
      <c r="A262" s="3">
        <v>261</v>
      </c>
      <c r="B262" s="47" t="s">
        <v>224</v>
      </c>
      <c r="C262" s="42" t="s">
        <v>1489</v>
      </c>
      <c r="D262" s="42" t="s">
        <v>4698</v>
      </c>
      <c r="E262" s="116">
        <v>307</v>
      </c>
      <c r="F262" s="177">
        <f>IF(LOOKUP($J262,RABAT!$A$6:$A$9,RABAT!$A$6:$A$9)=$J262,LOOKUP($J262,RABAT!$A$6:$A$9,RABAT!C$6:C$9),"---")</f>
        <v>0</v>
      </c>
      <c r="G262" s="46">
        <f t="shared" si="16"/>
        <v>307</v>
      </c>
      <c r="H262" s="126" t="s">
        <v>2400</v>
      </c>
      <c r="I262" s="44" t="s">
        <v>2370</v>
      </c>
      <c r="J262" s="45" t="s">
        <v>2365</v>
      </c>
      <c r="K262" s="44" t="s">
        <v>2364</v>
      </c>
      <c r="L262" s="7"/>
      <c r="M262" s="7"/>
      <c r="N262" s="7"/>
      <c r="R262" s="116"/>
      <c r="S262" s="162"/>
    </row>
    <row r="263" spans="1:19">
      <c r="A263" s="7">
        <v>262</v>
      </c>
      <c r="B263" s="47" t="s">
        <v>225</v>
      </c>
      <c r="C263" s="42" t="s">
        <v>1490</v>
      </c>
      <c r="D263" s="42" t="s">
        <v>4698</v>
      </c>
      <c r="E263" s="116">
        <v>334</v>
      </c>
      <c r="F263" s="177">
        <f>IF(LOOKUP($J263,RABAT!$A$6:$A$9,RABAT!$A$6:$A$9)=$J263,LOOKUP($J263,RABAT!$A$6:$A$9,RABAT!C$6:C$9),"---")</f>
        <v>0</v>
      </c>
      <c r="G263" s="46">
        <f t="shared" si="16"/>
        <v>334</v>
      </c>
      <c r="H263" s="126" t="s">
        <v>2728</v>
      </c>
      <c r="I263" s="44" t="s">
        <v>2370</v>
      </c>
      <c r="J263" s="45" t="s">
        <v>2365</v>
      </c>
      <c r="K263" s="44" t="s">
        <v>2364</v>
      </c>
      <c r="L263" s="7"/>
      <c r="M263" s="7"/>
      <c r="N263" s="7"/>
      <c r="R263" s="116"/>
      <c r="S263" s="162"/>
    </row>
    <row r="264" spans="1:19">
      <c r="A264" s="3">
        <v>263</v>
      </c>
      <c r="B264" s="47" t="s">
        <v>226</v>
      </c>
      <c r="C264" s="42" t="s">
        <v>1491</v>
      </c>
      <c r="D264" s="42" t="s">
        <v>4698</v>
      </c>
      <c r="E264" s="116">
        <v>418</v>
      </c>
      <c r="F264" s="177">
        <f>IF(LOOKUP($J264,RABAT!$A$6:$A$9,RABAT!$A$6:$A$9)=$J264,LOOKUP($J264,RABAT!$A$6:$A$9,RABAT!C$6:C$9),"---")</f>
        <v>0</v>
      </c>
      <c r="G264" s="46">
        <f t="shared" si="16"/>
        <v>418</v>
      </c>
      <c r="H264" s="126" t="s">
        <v>2403</v>
      </c>
      <c r="I264" s="44" t="s">
        <v>2370</v>
      </c>
      <c r="J264" s="45" t="s">
        <v>2365</v>
      </c>
      <c r="K264" s="44" t="s">
        <v>2364</v>
      </c>
      <c r="L264" s="7"/>
      <c r="M264" s="7"/>
      <c r="N264" s="7"/>
      <c r="R264" s="116"/>
      <c r="S264" s="162"/>
    </row>
    <row r="265" spans="1:19">
      <c r="A265" s="3">
        <v>264</v>
      </c>
      <c r="B265" s="47" t="s">
        <v>227</v>
      </c>
      <c r="C265" s="42" t="s">
        <v>1492</v>
      </c>
      <c r="D265" s="42" t="s">
        <v>4698</v>
      </c>
      <c r="E265" s="116">
        <v>574</v>
      </c>
      <c r="F265" s="177">
        <f>IF(LOOKUP($J265,RABAT!$A$6:$A$9,RABAT!$A$6:$A$9)=$J265,LOOKUP($J265,RABAT!$A$6:$A$9,RABAT!C$6:C$9),"---")</f>
        <v>0</v>
      </c>
      <c r="G265" s="46">
        <f t="shared" si="16"/>
        <v>574</v>
      </c>
      <c r="H265" s="126" t="s">
        <v>2733</v>
      </c>
      <c r="I265" s="44" t="s">
        <v>2370</v>
      </c>
      <c r="J265" s="45" t="s">
        <v>2365</v>
      </c>
      <c r="K265" s="44" t="s">
        <v>2364</v>
      </c>
      <c r="L265" s="7"/>
      <c r="M265" s="7"/>
      <c r="N265" s="7"/>
      <c r="R265" s="116"/>
      <c r="S265" s="162"/>
    </row>
    <row r="266" spans="1:19">
      <c r="A266" s="3">
        <v>265</v>
      </c>
      <c r="B266" s="47" t="s">
        <v>228</v>
      </c>
      <c r="C266" s="42" t="s">
        <v>1493</v>
      </c>
      <c r="D266" s="42" t="s">
        <v>4698</v>
      </c>
      <c r="E266" s="116">
        <v>729</v>
      </c>
      <c r="F266" s="177">
        <f>IF(LOOKUP($J266,RABAT!$A$6:$A$9,RABAT!$A$6:$A$9)=$J266,LOOKUP($J266,RABAT!$A$6:$A$9,RABAT!C$6:C$9),"---")</f>
        <v>0</v>
      </c>
      <c r="G266" s="46">
        <f t="shared" si="16"/>
        <v>729</v>
      </c>
      <c r="H266" s="126" t="s">
        <v>2966</v>
      </c>
      <c r="I266" s="44" t="s">
        <v>2370</v>
      </c>
      <c r="J266" s="45" t="s">
        <v>2365</v>
      </c>
      <c r="K266" s="44" t="s">
        <v>2364</v>
      </c>
      <c r="L266" s="7"/>
      <c r="M266" s="7"/>
      <c r="N266" s="7"/>
      <c r="R266" s="116"/>
      <c r="S266" s="162"/>
    </row>
    <row r="267" spans="1:19">
      <c r="A267" s="7">
        <v>266</v>
      </c>
      <c r="B267" s="47" t="s">
        <v>229</v>
      </c>
      <c r="C267" s="42" t="s">
        <v>1494</v>
      </c>
      <c r="D267" s="42" t="s">
        <v>4698</v>
      </c>
      <c r="E267" s="116">
        <v>456</v>
      </c>
      <c r="F267" s="177">
        <f>IF(LOOKUP($J267,RABAT!$A$6:$A$9,RABAT!$A$6:$A$9)=$J267,LOOKUP($J267,RABAT!$A$6:$A$9,RABAT!C$6:C$9),"---")</f>
        <v>0</v>
      </c>
      <c r="G267" s="46">
        <f t="shared" si="16"/>
        <v>456</v>
      </c>
      <c r="H267" s="126" t="s">
        <v>2739</v>
      </c>
      <c r="I267" s="44" t="s">
        <v>2370</v>
      </c>
      <c r="J267" s="45" t="s">
        <v>2365</v>
      </c>
      <c r="K267" s="44" t="s">
        <v>2364</v>
      </c>
      <c r="L267" s="7"/>
      <c r="M267" s="7"/>
      <c r="N267" s="7"/>
      <c r="R267" s="116"/>
      <c r="S267" s="162"/>
    </row>
    <row r="268" spans="1:19">
      <c r="A268" s="3">
        <v>267</v>
      </c>
      <c r="B268" s="47" t="s">
        <v>230</v>
      </c>
      <c r="C268" s="42" t="s">
        <v>1495</v>
      </c>
      <c r="D268" s="42" t="s">
        <v>4698</v>
      </c>
      <c r="E268" s="116">
        <v>609</v>
      </c>
      <c r="F268" s="177">
        <f>IF(LOOKUP($J268,RABAT!$A$6:$A$9,RABAT!$A$6:$A$9)=$J268,LOOKUP($J268,RABAT!$A$6:$A$9,RABAT!C$6:C$9),"---")</f>
        <v>0</v>
      </c>
      <c r="G268" s="46">
        <f t="shared" si="16"/>
        <v>609</v>
      </c>
      <c r="H268" s="126" t="s">
        <v>2406</v>
      </c>
      <c r="I268" s="44" t="s">
        <v>2370</v>
      </c>
      <c r="J268" s="45" t="s">
        <v>2365</v>
      </c>
      <c r="K268" s="44" t="s">
        <v>2364</v>
      </c>
      <c r="L268" s="7"/>
      <c r="M268" s="7"/>
      <c r="N268" s="7"/>
      <c r="R268" s="116"/>
      <c r="S268" s="162"/>
    </row>
    <row r="269" spans="1:19">
      <c r="A269" s="3">
        <v>268</v>
      </c>
      <c r="B269" s="47" t="s">
        <v>231</v>
      </c>
      <c r="C269" s="42" t="s">
        <v>1496</v>
      </c>
      <c r="D269" s="42" t="s">
        <v>4698</v>
      </c>
      <c r="E269" s="116">
        <v>782</v>
      </c>
      <c r="F269" s="177">
        <f>IF(LOOKUP($J269,RABAT!$A$6:$A$9,RABAT!$A$6:$A$9)=$J269,LOOKUP($J269,RABAT!$A$6:$A$9,RABAT!C$6:C$9),"---")</f>
        <v>0</v>
      </c>
      <c r="G269" s="46">
        <f t="shared" si="16"/>
        <v>782</v>
      </c>
      <c r="H269" s="126" t="s">
        <v>2744</v>
      </c>
      <c r="I269" s="44" t="s">
        <v>2370</v>
      </c>
      <c r="J269" s="45" t="s">
        <v>2365</v>
      </c>
      <c r="K269" s="44" t="s">
        <v>2364</v>
      </c>
      <c r="L269" s="7"/>
      <c r="M269" s="7"/>
      <c r="N269" s="7"/>
      <c r="R269" s="116"/>
      <c r="S269" s="162"/>
    </row>
    <row r="270" spans="1:19">
      <c r="A270" s="3">
        <v>269</v>
      </c>
      <c r="B270" s="47" t="s">
        <v>232</v>
      </c>
      <c r="C270" s="42" t="s">
        <v>1497</v>
      </c>
      <c r="D270" s="42" t="s">
        <v>4698</v>
      </c>
      <c r="E270" s="116">
        <v>1243</v>
      </c>
      <c r="F270" s="177">
        <f>IF(LOOKUP($J270,RABAT!$A$6:$A$9,RABAT!$A$6:$A$9)=$J270,LOOKUP($J270,RABAT!$A$6:$A$9,RABAT!C$6:C$9),"---")</f>
        <v>0</v>
      </c>
      <c r="G270" s="46">
        <f t="shared" si="16"/>
        <v>1243</v>
      </c>
      <c r="H270" s="126" t="s">
        <v>2975</v>
      </c>
      <c r="I270" s="44" t="s">
        <v>2370</v>
      </c>
      <c r="J270" s="45" t="s">
        <v>2365</v>
      </c>
      <c r="K270" s="44" t="s">
        <v>2364</v>
      </c>
      <c r="L270" s="7"/>
      <c r="M270" s="7"/>
      <c r="N270" s="7"/>
      <c r="R270" s="116"/>
      <c r="S270" s="162"/>
    </row>
    <row r="271" spans="1:19">
      <c r="A271" s="7">
        <v>270</v>
      </c>
      <c r="B271" s="47" t="s">
        <v>233</v>
      </c>
      <c r="C271" s="42" t="s">
        <v>1498</v>
      </c>
      <c r="D271" s="42" t="s">
        <v>4698</v>
      </c>
      <c r="E271" s="116">
        <v>620</v>
      </c>
      <c r="F271" s="177">
        <f>IF(LOOKUP($J271,RABAT!$A$6:$A$9,RABAT!$A$6:$A$9)=$J271,LOOKUP($J271,RABAT!$A$6:$A$9,RABAT!C$6:C$9),"---")</f>
        <v>0</v>
      </c>
      <c r="G271" s="46">
        <f t="shared" si="16"/>
        <v>620</v>
      </c>
      <c r="H271" s="126" t="s">
        <v>2750</v>
      </c>
      <c r="I271" s="44" t="s">
        <v>2370</v>
      </c>
      <c r="J271" s="45" t="s">
        <v>2365</v>
      </c>
      <c r="K271" s="44" t="s">
        <v>2364</v>
      </c>
      <c r="L271" s="7"/>
      <c r="M271" s="7"/>
      <c r="N271" s="7"/>
      <c r="R271" s="116"/>
      <c r="S271" s="162"/>
    </row>
    <row r="272" spans="1:19">
      <c r="A272" s="3">
        <v>271</v>
      </c>
      <c r="B272" s="47" t="s">
        <v>234</v>
      </c>
      <c r="C272" s="42" t="s">
        <v>1499</v>
      </c>
      <c r="D272" s="42" t="s">
        <v>4698</v>
      </c>
      <c r="E272" s="116">
        <v>803</v>
      </c>
      <c r="F272" s="177">
        <f>IF(LOOKUP($J272,RABAT!$A$6:$A$9,RABAT!$A$6:$A$9)=$J272,LOOKUP($J272,RABAT!$A$6:$A$9,RABAT!C$6:C$9),"---")</f>
        <v>0</v>
      </c>
      <c r="G272" s="46">
        <f t="shared" si="16"/>
        <v>803</v>
      </c>
      <c r="H272" s="126" t="s">
        <v>2409</v>
      </c>
      <c r="I272" s="44" t="s">
        <v>2370</v>
      </c>
      <c r="J272" s="45" t="s">
        <v>2365</v>
      </c>
      <c r="K272" s="44" t="s">
        <v>2364</v>
      </c>
      <c r="L272" s="7"/>
      <c r="M272" s="7"/>
      <c r="N272" s="7"/>
      <c r="R272" s="116"/>
      <c r="S272" s="162"/>
    </row>
    <row r="273" spans="1:19">
      <c r="A273" s="3">
        <v>272</v>
      </c>
      <c r="B273" s="47" t="s">
        <v>235</v>
      </c>
      <c r="C273" s="42" t="s">
        <v>1500</v>
      </c>
      <c r="D273" s="42" t="s">
        <v>4698</v>
      </c>
      <c r="E273" s="116">
        <v>901</v>
      </c>
      <c r="F273" s="177">
        <f>IF(LOOKUP($J273,RABAT!$A$6:$A$9,RABAT!$A$6:$A$9)=$J273,LOOKUP($J273,RABAT!$A$6:$A$9,RABAT!C$6:C$9),"---")</f>
        <v>0</v>
      </c>
      <c r="G273" s="46">
        <f t="shared" si="16"/>
        <v>901</v>
      </c>
      <c r="H273" s="126" t="s">
        <v>2761</v>
      </c>
      <c r="I273" s="44" t="s">
        <v>2370</v>
      </c>
      <c r="J273" s="45" t="s">
        <v>2365</v>
      </c>
      <c r="K273" s="44" t="s">
        <v>2364</v>
      </c>
      <c r="L273" s="7"/>
      <c r="M273" s="7"/>
      <c r="N273" s="7"/>
      <c r="R273" s="116"/>
      <c r="S273" s="162"/>
    </row>
    <row r="274" spans="1:19">
      <c r="A274" s="3">
        <v>273</v>
      </c>
      <c r="B274" s="47" t="s">
        <v>236</v>
      </c>
      <c r="C274" s="42" t="s">
        <v>1501</v>
      </c>
      <c r="D274" s="42" t="s">
        <v>4698</v>
      </c>
      <c r="E274" s="116">
        <v>1347</v>
      </c>
      <c r="F274" s="177">
        <f>IF(LOOKUP($J274,RABAT!$A$6:$A$9,RABAT!$A$6:$A$9)=$J274,LOOKUP($J274,RABAT!$A$6:$A$9,RABAT!C$6:C$9),"---")</f>
        <v>0</v>
      </c>
      <c r="G274" s="46">
        <f t="shared" si="16"/>
        <v>1347</v>
      </c>
      <c r="H274" s="141" t="s">
        <v>2412</v>
      </c>
      <c r="I274" s="55" t="s">
        <v>2370</v>
      </c>
      <c r="J274" s="56" t="s">
        <v>2365</v>
      </c>
      <c r="K274" s="55" t="s">
        <v>2364</v>
      </c>
      <c r="L274" s="7"/>
      <c r="M274" s="7"/>
      <c r="N274" s="7"/>
      <c r="R274" s="116"/>
      <c r="S274" s="162"/>
    </row>
    <row r="275" spans="1:19" customFormat="1">
      <c r="A275" s="7">
        <v>274</v>
      </c>
      <c r="B275" s="136" t="s">
        <v>4678</v>
      </c>
      <c r="C275" s="130" t="s">
        <v>237</v>
      </c>
      <c r="D275" s="137" t="s">
        <v>4696</v>
      </c>
      <c r="E275" s="150" t="s">
        <v>4683</v>
      </c>
      <c r="F275" s="154" t="s">
        <v>4684</v>
      </c>
      <c r="G275" s="143" t="s">
        <v>4685</v>
      </c>
      <c r="H275" s="4" t="s">
        <v>4680</v>
      </c>
      <c r="I275" s="4" t="s">
        <v>4681</v>
      </c>
      <c r="J275" s="4" t="s">
        <v>4682</v>
      </c>
      <c r="K275" s="4" t="s">
        <v>2363</v>
      </c>
      <c r="L275" s="7"/>
      <c r="M275" s="7"/>
      <c r="N275" s="7"/>
      <c r="R275" s="150"/>
      <c r="S275" s="162"/>
    </row>
    <row r="276" spans="1:19">
      <c r="A276" s="3">
        <v>275</v>
      </c>
      <c r="B276" s="47" t="s">
        <v>238</v>
      </c>
      <c r="C276" s="42" t="s">
        <v>1502</v>
      </c>
      <c r="D276" s="42" t="s">
        <v>4698</v>
      </c>
      <c r="E276" s="116">
        <v>129</v>
      </c>
      <c r="F276" s="177">
        <f>IF(LOOKUP($J276,RABAT!$A$6:$A$9,RABAT!$A$6:$A$9)=$J276,LOOKUP($J276,RABAT!$A$6:$A$9,RABAT!C$6:C$9),"---")</f>
        <v>0</v>
      </c>
      <c r="G276" s="46">
        <f t="shared" ref="G276:G281" si="17">CEILING(E276-(E276*F276),0.1)</f>
        <v>129</v>
      </c>
      <c r="H276" s="144" t="s">
        <v>2397</v>
      </c>
      <c r="I276" s="60" t="s">
        <v>2370</v>
      </c>
      <c r="J276" s="61" t="s">
        <v>2365</v>
      </c>
      <c r="K276" s="60" t="s">
        <v>2364</v>
      </c>
      <c r="L276" s="7"/>
      <c r="M276" s="7"/>
      <c r="N276" s="7"/>
      <c r="R276" s="116"/>
      <c r="S276" s="162"/>
    </row>
    <row r="277" spans="1:19">
      <c r="A277" s="3">
        <v>276</v>
      </c>
      <c r="B277" s="47" t="s">
        <v>239</v>
      </c>
      <c r="C277" s="42" t="s">
        <v>1503</v>
      </c>
      <c r="D277" s="42" t="s">
        <v>4698</v>
      </c>
      <c r="E277" s="116">
        <v>303</v>
      </c>
      <c r="F277" s="177">
        <f>IF(LOOKUP($J277,RABAT!$A$6:$A$9,RABAT!$A$6:$A$9)=$J277,LOOKUP($J277,RABAT!$A$6:$A$9,RABAT!C$6:C$9),"---")</f>
        <v>0</v>
      </c>
      <c r="G277" s="46">
        <f t="shared" si="17"/>
        <v>303</v>
      </c>
      <c r="H277" s="126" t="s">
        <v>2400</v>
      </c>
      <c r="I277" s="44" t="s">
        <v>2370</v>
      </c>
      <c r="J277" s="45" t="s">
        <v>2365</v>
      </c>
      <c r="K277" s="44" t="s">
        <v>2364</v>
      </c>
      <c r="L277" s="7"/>
      <c r="M277" s="7"/>
      <c r="N277" s="7"/>
      <c r="R277" s="116"/>
      <c r="S277" s="162"/>
    </row>
    <row r="278" spans="1:19">
      <c r="A278" s="3">
        <v>277</v>
      </c>
      <c r="B278" s="47" t="s">
        <v>240</v>
      </c>
      <c r="C278" s="42" t="s">
        <v>1504</v>
      </c>
      <c r="D278" s="42" t="s">
        <v>4698</v>
      </c>
      <c r="E278" s="116">
        <v>438</v>
      </c>
      <c r="F278" s="177">
        <f>IF(LOOKUP($J278,RABAT!$A$6:$A$9,RABAT!$A$6:$A$9)=$J278,LOOKUP($J278,RABAT!$A$6:$A$9,RABAT!C$6:C$9),"---")</f>
        <v>0</v>
      </c>
      <c r="G278" s="46">
        <f t="shared" si="17"/>
        <v>438</v>
      </c>
      <c r="H278" s="126" t="s">
        <v>2403</v>
      </c>
      <c r="I278" s="44" t="s">
        <v>2370</v>
      </c>
      <c r="J278" s="45" t="s">
        <v>2365</v>
      </c>
      <c r="K278" s="44" t="s">
        <v>2364</v>
      </c>
      <c r="L278" s="7"/>
      <c r="M278" s="7"/>
      <c r="N278" s="7"/>
      <c r="R278" s="116"/>
      <c r="S278" s="162"/>
    </row>
    <row r="279" spans="1:19">
      <c r="A279" s="7">
        <v>278</v>
      </c>
      <c r="B279" s="47" t="s">
        <v>241</v>
      </c>
      <c r="C279" s="42" t="s">
        <v>1505</v>
      </c>
      <c r="D279" s="42" t="s">
        <v>4698</v>
      </c>
      <c r="E279" s="116">
        <v>479</v>
      </c>
      <c r="F279" s="177">
        <f>IF(LOOKUP($J279,RABAT!$A$6:$A$9,RABAT!$A$6:$A$9)=$J279,LOOKUP($J279,RABAT!$A$6:$A$9,RABAT!C$6:C$9),"---")</f>
        <v>0</v>
      </c>
      <c r="G279" s="46">
        <f t="shared" si="17"/>
        <v>479</v>
      </c>
      <c r="H279" s="126" t="s">
        <v>2406</v>
      </c>
      <c r="I279" s="44" t="s">
        <v>2370</v>
      </c>
      <c r="J279" s="45" t="s">
        <v>2365</v>
      </c>
      <c r="K279" s="44" t="s">
        <v>2364</v>
      </c>
      <c r="L279" s="7"/>
      <c r="M279" s="7"/>
      <c r="N279" s="7"/>
      <c r="R279" s="116"/>
      <c r="S279" s="162"/>
    </row>
    <row r="280" spans="1:19">
      <c r="A280" s="3">
        <v>279</v>
      </c>
      <c r="B280" s="47" t="s">
        <v>242</v>
      </c>
      <c r="C280" s="42" t="s">
        <v>1506</v>
      </c>
      <c r="D280" s="42" t="s">
        <v>4698</v>
      </c>
      <c r="E280" s="116">
        <v>694</v>
      </c>
      <c r="F280" s="177">
        <f>IF(LOOKUP($J280,RABAT!$A$6:$A$9,RABAT!$A$6:$A$9)=$J280,LOOKUP($J280,RABAT!$A$6:$A$9,RABAT!C$6:C$9),"---")</f>
        <v>0</v>
      </c>
      <c r="G280" s="46">
        <f t="shared" si="17"/>
        <v>694</v>
      </c>
      <c r="H280" s="126" t="s">
        <v>2409</v>
      </c>
      <c r="I280" s="44" t="s">
        <v>2370</v>
      </c>
      <c r="J280" s="45" t="s">
        <v>2365</v>
      </c>
      <c r="K280" s="44" t="s">
        <v>2364</v>
      </c>
      <c r="L280" s="7"/>
      <c r="M280" s="7"/>
      <c r="N280" s="7"/>
      <c r="R280" s="116"/>
      <c r="S280" s="162"/>
    </row>
    <row r="281" spans="1:19">
      <c r="A281" s="3">
        <v>280</v>
      </c>
      <c r="B281" s="47" t="s">
        <v>243</v>
      </c>
      <c r="C281" s="42" t="s">
        <v>1507</v>
      </c>
      <c r="D281" s="42" t="s">
        <v>4698</v>
      </c>
      <c r="E281" s="116">
        <v>1211</v>
      </c>
      <c r="F281" s="177">
        <f>IF(LOOKUP($J281,RABAT!$A$6:$A$9,RABAT!$A$6:$A$9)=$J281,LOOKUP($J281,RABAT!$A$6:$A$9,RABAT!C$6:C$9),"---")</f>
        <v>0</v>
      </c>
      <c r="G281" s="46">
        <f t="shared" si="17"/>
        <v>1211</v>
      </c>
      <c r="H281" s="141" t="s">
        <v>2412</v>
      </c>
      <c r="I281" s="55" t="s">
        <v>2370</v>
      </c>
      <c r="J281" s="56" t="s">
        <v>2365</v>
      </c>
      <c r="K281" s="55" t="s">
        <v>2364</v>
      </c>
      <c r="L281" s="7"/>
      <c r="M281" s="7"/>
      <c r="N281" s="7"/>
      <c r="R281" s="116"/>
      <c r="S281" s="162"/>
    </row>
    <row r="282" spans="1:19" customFormat="1">
      <c r="A282" s="3">
        <v>281</v>
      </c>
      <c r="B282" s="136" t="s">
        <v>4678</v>
      </c>
      <c r="C282" s="130" t="s">
        <v>244</v>
      </c>
      <c r="D282" s="137" t="s">
        <v>4696</v>
      </c>
      <c r="E282" s="150" t="s">
        <v>4683</v>
      </c>
      <c r="F282" s="154" t="s">
        <v>4684</v>
      </c>
      <c r="G282" s="143" t="s">
        <v>4685</v>
      </c>
      <c r="H282" s="4" t="s">
        <v>4680</v>
      </c>
      <c r="I282" s="4" t="s">
        <v>4681</v>
      </c>
      <c r="J282" s="4" t="s">
        <v>4682</v>
      </c>
      <c r="K282" s="4" t="s">
        <v>2363</v>
      </c>
      <c r="L282" s="7"/>
      <c r="M282" s="7"/>
      <c r="N282" s="7"/>
      <c r="R282" s="150"/>
      <c r="S282" s="162"/>
    </row>
    <row r="283" spans="1:19" s="79" customFormat="1">
      <c r="A283" s="7">
        <v>282</v>
      </c>
      <c r="B283" s="47" t="s">
        <v>4977</v>
      </c>
      <c r="C283" s="42" t="s">
        <v>3251</v>
      </c>
      <c r="D283" s="42" t="s">
        <v>4698</v>
      </c>
      <c r="E283" s="116">
        <v>736</v>
      </c>
      <c r="F283" s="177">
        <f>IF(LOOKUP($J283,RABAT!$A$6:$A$9,RABAT!$A$6:$A$9)=$J283,LOOKUP($J283,RABAT!$A$6:$A$9,RABAT!C$6:C$9),"---")</f>
        <v>0</v>
      </c>
      <c r="G283" s="46">
        <f>CEILING(E283-(E283*F283),0.1)</f>
        <v>736</v>
      </c>
      <c r="H283" s="145" t="s">
        <v>3252</v>
      </c>
      <c r="I283" s="84"/>
      <c r="J283" s="85" t="s">
        <v>2365</v>
      </c>
      <c r="K283" s="84" t="s">
        <v>2364</v>
      </c>
      <c r="L283" s="7"/>
      <c r="M283" s="7"/>
      <c r="N283" s="7"/>
      <c r="R283" s="116"/>
      <c r="S283" s="162"/>
    </row>
    <row r="284" spans="1:19" s="79" customFormat="1">
      <c r="A284" s="3">
        <v>283</v>
      </c>
      <c r="B284" s="47" t="s">
        <v>4978</v>
      </c>
      <c r="C284" s="42" t="s">
        <v>3253</v>
      </c>
      <c r="D284" s="42" t="s">
        <v>4698</v>
      </c>
      <c r="E284" s="116">
        <v>993</v>
      </c>
      <c r="F284" s="177">
        <f>IF(LOOKUP($J284,RABAT!$A$6:$A$9,RABAT!$A$6:$A$9)=$J284,LOOKUP($J284,RABAT!$A$6:$A$9,RABAT!C$6:C$9),"---")</f>
        <v>0</v>
      </c>
      <c r="G284" s="46">
        <f>CEILING(E284-(E284*F284),0.1)</f>
        <v>993</v>
      </c>
      <c r="H284" s="146" t="s">
        <v>3254</v>
      </c>
      <c r="I284" s="86"/>
      <c r="J284" s="87" t="s">
        <v>2365</v>
      </c>
      <c r="K284" s="86" t="s">
        <v>2364</v>
      </c>
      <c r="L284" s="7"/>
      <c r="M284" s="7"/>
      <c r="N284" s="7"/>
      <c r="R284" s="116"/>
      <c r="S284" s="162"/>
    </row>
    <row r="285" spans="1:19" customFormat="1">
      <c r="A285" s="3">
        <v>284</v>
      </c>
      <c r="B285" s="136" t="s">
        <v>4678</v>
      </c>
      <c r="C285" s="130" t="s">
        <v>1145</v>
      </c>
      <c r="D285" s="137" t="s">
        <v>4696</v>
      </c>
      <c r="E285" s="150" t="s">
        <v>4683</v>
      </c>
      <c r="F285" s="154" t="s">
        <v>4684</v>
      </c>
      <c r="G285" s="143" t="s">
        <v>4685</v>
      </c>
      <c r="H285" s="4" t="s">
        <v>4680</v>
      </c>
      <c r="I285" s="4" t="s">
        <v>4681</v>
      </c>
      <c r="J285" s="4" t="s">
        <v>4682</v>
      </c>
      <c r="K285" s="4" t="s">
        <v>2363</v>
      </c>
      <c r="L285" s="7"/>
      <c r="M285" s="7"/>
      <c r="N285" s="7"/>
      <c r="R285" s="150"/>
      <c r="S285" s="162"/>
    </row>
    <row r="286" spans="1:19" ht="13.5" customHeight="1">
      <c r="A286" s="3">
        <v>285</v>
      </c>
      <c r="B286" t="s">
        <v>1001</v>
      </c>
      <c r="C286" t="s">
        <v>1143</v>
      </c>
      <c r="D286" s="42" t="s">
        <v>4698</v>
      </c>
      <c r="E286" s="116">
        <v>77</v>
      </c>
      <c r="F286" s="177">
        <f>IF(LOOKUP($J286,RABAT!$A$6:$A$9,RABAT!$A$6:$A$9)=$J286,LOOKUP($J286,RABAT!$A$6:$A$9,RABAT!C$6:C$9),"---")</f>
        <v>0</v>
      </c>
      <c r="G286" s="46">
        <f>CEILING(E286-(E286*F286),0.1)</f>
        <v>77</v>
      </c>
      <c r="H286" s="163" t="s">
        <v>1146</v>
      </c>
      <c r="I286" s="63"/>
      <c r="J286" s="65" t="s">
        <v>2365</v>
      </c>
      <c r="K286" s="64" t="s">
        <v>2364</v>
      </c>
      <c r="L286" s="7"/>
      <c r="M286" s="7"/>
      <c r="N286" s="7"/>
      <c r="R286" s="116"/>
      <c r="S286" s="162"/>
    </row>
    <row r="287" spans="1:19" ht="13.5" customHeight="1">
      <c r="A287" s="3">
        <v>285</v>
      </c>
      <c r="B287" t="s">
        <v>1002</v>
      </c>
      <c r="C287" t="s">
        <v>1144</v>
      </c>
      <c r="D287" s="42" t="s">
        <v>4698</v>
      </c>
      <c r="E287" s="116">
        <v>95</v>
      </c>
      <c r="F287" s="177">
        <f>IF(LOOKUP($J287,RABAT!$A$6:$A$9,RABAT!$A$6:$A$9)=$J287,LOOKUP($J287,RABAT!$A$6:$A$9,RABAT!C$6:C$9),"---")</f>
        <v>0</v>
      </c>
      <c r="G287" s="46">
        <f>CEILING(E287-(E287*F287),0.1)</f>
        <v>95</v>
      </c>
      <c r="H287" s="163" t="s">
        <v>1147</v>
      </c>
      <c r="I287" s="63"/>
      <c r="J287" s="65" t="s">
        <v>2365</v>
      </c>
      <c r="K287" s="64" t="s">
        <v>2364</v>
      </c>
      <c r="L287" s="7"/>
      <c r="M287" s="7"/>
      <c r="N287" s="7"/>
      <c r="R287" s="116"/>
      <c r="S287" s="162"/>
    </row>
    <row r="288" spans="1:19" customFormat="1">
      <c r="A288" s="3">
        <v>300</v>
      </c>
      <c r="B288" s="136" t="s">
        <v>4678</v>
      </c>
      <c r="C288" s="130" t="s">
        <v>3188</v>
      </c>
      <c r="D288" s="137" t="s">
        <v>4696</v>
      </c>
      <c r="E288" s="150" t="s">
        <v>4683</v>
      </c>
      <c r="F288" s="154" t="s">
        <v>4684</v>
      </c>
      <c r="G288" s="143" t="s">
        <v>4685</v>
      </c>
      <c r="H288" s="4" t="s">
        <v>4680</v>
      </c>
      <c r="I288" s="4" t="s">
        <v>4681</v>
      </c>
      <c r="J288" s="4" t="s">
        <v>4682</v>
      </c>
      <c r="K288" s="4" t="s">
        <v>2363</v>
      </c>
      <c r="L288" s="7"/>
      <c r="M288" s="7"/>
      <c r="N288" s="7"/>
      <c r="R288" s="150"/>
      <c r="S288" s="162"/>
    </row>
    <row r="289" spans="1:19">
      <c r="A289" s="3">
        <v>301</v>
      </c>
      <c r="B289" s="47" t="s">
        <v>3189</v>
      </c>
      <c r="C289" s="42" t="s">
        <v>1508</v>
      </c>
      <c r="D289" s="42" t="s">
        <v>4698</v>
      </c>
      <c r="E289" s="116">
        <v>21</v>
      </c>
      <c r="F289" s="177">
        <f>IF(LOOKUP($J289,RABAT!$A$6:$A$9,RABAT!$A$6:$A$9)=$J289,LOOKUP($J289,RABAT!$A$6:$A$9,RABAT!C$6:C$9),"---")</f>
        <v>0</v>
      </c>
      <c r="G289" s="46">
        <f t="shared" ref="G289:G294" si="18">CEILING(E289-(E289*F289),0.1)</f>
        <v>21</v>
      </c>
      <c r="H289" s="144" t="s">
        <v>2369</v>
      </c>
      <c r="I289" s="60"/>
      <c r="J289" s="61" t="s">
        <v>2365</v>
      </c>
      <c r="K289" s="62" t="s">
        <v>2364</v>
      </c>
      <c r="L289" s="7"/>
      <c r="M289" s="7"/>
      <c r="N289" s="7"/>
      <c r="R289" s="116"/>
      <c r="S289" s="162"/>
    </row>
    <row r="290" spans="1:19">
      <c r="A290" s="7">
        <v>302</v>
      </c>
      <c r="B290" s="47" t="s">
        <v>3190</v>
      </c>
      <c r="C290" s="42" t="s">
        <v>1509</v>
      </c>
      <c r="D290" s="42" t="s">
        <v>4698</v>
      </c>
      <c r="E290" s="116">
        <v>25</v>
      </c>
      <c r="F290" s="177">
        <f>IF(LOOKUP($J290,RABAT!$A$6:$A$9,RABAT!$A$6:$A$9)=$J290,LOOKUP($J290,RABAT!$A$6:$A$9,RABAT!C$6:C$9),"---")</f>
        <v>0</v>
      </c>
      <c r="G290" s="46">
        <f t="shared" si="18"/>
        <v>25</v>
      </c>
      <c r="H290" s="126" t="s">
        <v>2373</v>
      </c>
      <c r="I290" s="44"/>
      <c r="J290" s="45" t="s">
        <v>2365</v>
      </c>
      <c r="K290" s="48" t="s">
        <v>2364</v>
      </c>
      <c r="L290" s="7"/>
      <c r="M290" s="7"/>
      <c r="N290" s="7"/>
      <c r="R290" s="116"/>
      <c r="S290" s="162"/>
    </row>
    <row r="291" spans="1:19">
      <c r="A291" s="3">
        <v>303</v>
      </c>
      <c r="B291" s="47" t="s">
        <v>3191</v>
      </c>
      <c r="C291" s="42" t="s">
        <v>1510</v>
      </c>
      <c r="D291" s="42" t="s">
        <v>4698</v>
      </c>
      <c r="E291" s="116">
        <v>50</v>
      </c>
      <c r="F291" s="177">
        <f>IF(LOOKUP($J291,RABAT!$A$6:$A$9,RABAT!$A$6:$A$9)=$J291,LOOKUP($J291,RABAT!$A$6:$A$9,RABAT!C$6:C$9),"---")</f>
        <v>0</v>
      </c>
      <c r="G291" s="46">
        <f t="shared" si="18"/>
        <v>50</v>
      </c>
      <c r="H291" s="126" t="s">
        <v>2376</v>
      </c>
      <c r="I291" s="44"/>
      <c r="J291" s="45" t="s">
        <v>2365</v>
      </c>
      <c r="K291" s="48" t="s">
        <v>2364</v>
      </c>
      <c r="L291" s="7"/>
      <c r="M291" s="7"/>
      <c r="N291" s="7"/>
      <c r="R291" s="116"/>
      <c r="S291" s="162"/>
    </row>
    <row r="292" spans="1:19">
      <c r="A292" s="3">
        <v>304</v>
      </c>
      <c r="B292" s="47" t="s">
        <v>3192</v>
      </c>
      <c r="C292" s="42" t="s">
        <v>1511</v>
      </c>
      <c r="D292" s="42" t="s">
        <v>4698</v>
      </c>
      <c r="E292" s="116">
        <v>72</v>
      </c>
      <c r="F292" s="177">
        <f>IF(LOOKUP($J292,RABAT!$A$6:$A$9,RABAT!$A$6:$A$9)=$J292,LOOKUP($J292,RABAT!$A$6:$A$9,RABAT!C$6:C$9),"---")</f>
        <v>0</v>
      </c>
      <c r="G292" s="46">
        <f t="shared" si="18"/>
        <v>72</v>
      </c>
      <c r="H292" s="126" t="s">
        <v>2379</v>
      </c>
      <c r="I292" s="44"/>
      <c r="J292" s="45" t="s">
        <v>2365</v>
      </c>
      <c r="K292" s="48" t="s">
        <v>2364</v>
      </c>
      <c r="L292" s="7"/>
      <c r="M292" s="7"/>
      <c r="N292" s="7"/>
      <c r="R292" s="116"/>
      <c r="S292" s="162"/>
    </row>
    <row r="293" spans="1:19">
      <c r="A293" s="3">
        <v>305</v>
      </c>
      <c r="B293" s="47" t="s">
        <v>3193</v>
      </c>
      <c r="C293" s="42" t="s">
        <v>1512</v>
      </c>
      <c r="D293" s="42" t="s">
        <v>4698</v>
      </c>
      <c r="E293" s="116">
        <v>81</v>
      </c>
      <c r="F293" s="177">
        <f>IF(LOOKUP($J293,RABAT!$A$6:$A$9,RABAT!$A$6:$A$9)=$J293,LOOKUP($J293,RABAT!$A$6:$A$9,RABAT!C$6:C$9),"---")</f>
        <v>0</v>
      </c>
      <c r="G293" s="46">
        <f t="shared" si="18"/>
        <v>81</v>
      </c>
      <c r="H293" s="126" t="s">
        <v>2382</v>
      </c>
      <c r="I293" s="44"/>
      <c r="J293" s="45" t="s">
        <v>2365</v>
      </c>
      <c r="K293" s="48" t="s">
        <v>2364</v>
      </c>
      <c r="L293" s="7"/>
      <c r="M293" s="7"/>
      <c r="N293" s="7"/>
      <c r="R293" s="116"/>
      <c r="S293" s="162"/>
    </row>
    <row r="294" spans="1:19">
      <c r="A294" s="7">
        <v>306</v>
      </c>
      <c r="B294" s="47" t="s">
        <v>3194</v>
      </c>
      <c r="C294" s="42" t="s">
        <v>1513</v>
      </c>
      <c r="D294" s="42" t="s">
        <v>4698</v>
      </c>
      <c r="E294" s="116">
        <v>87</v>
      </c>
      <c r="F294" s="177">
        <f>IF(LOOKUP($J294,RABAT!$A$6:$A$9,RABAT!$A$6:$A$9)=$J294,LOOKUP($J294,RABAT!$A$6:$A$9,RABAT!C$6:C$9),"---")</f>
        <v>0</v>
      </c>
      <c r="G294" s="46">
        <f t="shared" si="18"/>
        <v>87</v>
      </c>
      <c r="H294" s="141" t="s">
        <v>2385</v>
      </c>
      <c r="I294" s="55"/>
      <c r="J294" s="56" t="s">
        <v>2365</v>
      </c>
      <c r="K294" s="59" t="s">
        <v>2364</v>
      </c>
      <c r="L294" s="7"/>
      <c r="M294" s="7"/>
      <c r="N294" s="7"/>
      <c r="R294" s="116"/>
      <c r="S294" s="162"/>
    </row>
    <row r="295" spans="1:19" customFormat="1">
      <c r="A295" s="3">
        <v>307</v>
      </c>
      <c r="B295" s="136" t="s">
        <v>4678</v>
      </c>
      <c r="C295" s="130" t="s">
        <v>3195</v>
      </c>
      <c r="D295" s="137" t="s">
        <v>4696</v>
      </c>
      <c r="E295" s="150" t="s">
        <v>4683</v>
      </c>
      <c r="F295" s="154" t="s">
        <v>4684</v>
      </c>
      <c r="G295" s="143" t="s">
        <v>4685</v>
      </c>
      <c r="H295" s="4" t="s">
        <v>4680</v>
      </c>
      <c r="I295" s="4" t="s">
        <v>4681</v>
      </c>
      <c r="J295" s="4" t="s">
        <v>4682</v>
      </c>
      <c r="K295" s="4" t="s">
        <v>2363</v>
      </c>
      <c r="L295" s="7"/>
      <c r="M295" s="7"/>
      <c r="N295" s="7"/>
      <c r="R295" s="150"/>
      <c r="S295" s="162"/>
    </row>
    <row r="296" spans="1:19" customFormat="1">
      <c r="A296" s="3">
        <v>308</v>
      </c>
      <c r="B296" s="136" t="s">
        <v>4678</v>
      </c>
      <c r="C296" s="130" t="s">
        <v>3234</v>
      </c>
      <c r="D296" s="137" t="s">
        <v>4696</v>
      </c>
      <c r="E296" s="150" t="s">
        <v>4683</v>
      </c>
      <c r="F296" s="154" t="s">
        <v>4684</v>
      </c>
      <c r="G296" s="143" t="s">
        <v>4685</v>
      </c>
      <c r="H296" s="4" t="s">
        <v>4680</v>
      </c>
      <c r="I296" s="4" t="s">
        <v>4681</v>
      </c>
      <c r="J296" s="4" t="s">
        <v>4682</v>
      </c>
      <c r="K296" s="4" t="s">
        <v>2363</v>
      </c>
      <c r="L296" s="7"/>
      <c r="M296" s="7"/>
      <c r="N296" s="7"/>
      <c r="R296" s="150"/>
      <c r="S296" s="162"/>
    </row>
    <row r="297" spans="1:19">
      <c r="A297" s="3">
        <v>309</v>
      </c>
      <c r="B297" s="44" t="s">
        <v>4665</v>
      </c>
      <c r="C297" s="44" t="s">
        <v>4103</v>
      </c>
      <c r="D297" s="42" t="s">
        <v>4698</v>
      </c>
      <c r="E297" s="116">
        <v>9</v>
      </c>
      <c r="F297" s="177">
        <f>IF(LOOKUP($J297,RABAT!$A$6:$A$9,RABAT!$A$6:$A$9)=$J297,LOOKUP($J297,RABAT!$A$6:$A$9,RABAT!C$6:C$9),"---")</f>
        <v>0</v>
      </c>
      <c r="G297" s="46">
        <f t="shared" ref="G297:G305" si="19">CEILING(E297-(E297*F297),0.1)</f>
        <v>9</v>
      </c>
      <c r="H297" s="144" t="s">
        <v>2369</v>
      </c>
      <c r="I297" s="60" t="s">
        <v>2370</v>
      </c>
      <c r="J297" s="61" t="s">
        <v>2365</v>
      </c>
      <c r="K297" s="60" t="s">
        <v>2364</v>
      </c>
      <c r="L297" s="7"/>
      <c r="M297" s="7"/>
      <c r="N297" s="7"/>
      <c r="R297" s="116"/>
      <c r="S297" s="162"/>
    </row>
    <row r="298" spans="1:19">
      <c r="A298" s="7">
        <v>310</v>
      </c>
      <c r="B298" s="44" t="s">
        <v>4666</v>
      </c>
      <c r="C298" s="44" t="s">
        <v>4104</v>
      </c>
      <c r="D298" s="42" t="s">
        <v>4698</v>
      </c>
      <c r="E298" s="116">
        <v>14</v>
      </c>
      <c r="F298" s="177">
        <f>IF(LOOKUP($J298,RABAT!$A$6:$A$9,RABAT!$A$6:$A$9)=$J298,LOOKUP($J298,RABAT!$A$6:$A$9,RABAT!C$6:C$9),"---")</f>
        <v>0</v>
      </c>
      <c r="G298" s="46">
        <f t="shared" si="19"/>
        <v>14</v>
      </c>
      <c r="H298" s="126" t="s">
        <v>2373</v>
      </c>
      <c r="I298" s="44" t="s">
        <v>2370</v>
      </c>
      <c r="J298" s="45" t="s">
        <v>2365</v>
      </c>
      <c r="K298" s="44" t="s">
        <v>2364</v>
      </c>
      <c r="L298" s="7"/>
      <c r="M298" s="7"/>
      <c r="N298" s="7"/>
      <c r="R298" s="116"/>
      <c r="S298" s="162"/>
    </row>
    <row r="299" spans="1:19">
      <c r="A299" s="3">
        <v>311</v>
      </c>
      <c r="B299" s="44" t="s">
        <v>4667</v>
      </c>
      <c r="C299" s="44" t="s">
        <v>4644</v>
      </c>
      <c r="D299" s="42" t="s">
        <v>4698</v>
      </c>
      <c r="E299" s="116">
        <v>17</v>
      </c>
      <c r="F299" s="177">
        <f>IF(LOOKUP($J299,RABAT!$A$6:$A$9,RABAT!$A$6:$A$9)=$J299,LOOKUP($J299,RABAT!$A$6:$A$9,RABAT!C$6:C$9),"---")</f>
        <v>0</v>
      </c>
      <c r="G299" s="46">
        <f t="shared" si="19"/>
        <v>17</v>
      </c>
      <c r="H299" s="126" t="s">
        <v>2376</v>
      </c>
      <c r="I299" s="44" t="s">
        <v>2370</v>
      </c>
      <c r="J299" s="45" t="s">
        <v>2365</v>
      </c>
      <c r="K299" s="44" t="s">
        <v>2364</v>
      </c>
      <c r="L299" s="7"/>
      <c r="M299" s="7"/>
      <c r="N299" s="7"/>
      <c r="R299" s="116"/>
      <c r="S299" s="162"/>
    </row>
    <row r="300" spans="1:19">
      <c r="A300" s="3">
        <v>312</v>
      </c>
      <c r="B300" s="44" t="s">
        <v>4668</v>
      </c>
      <c r="C300" s="44" t="s">
        <v>4645</v>
      </c>
      <c r="D300" s="42" t="s">
        <v>4698</v>
      </c>
      <c r="E300" s="116">
        <v>26</v>
      </c>
      <c r="F300" s="177">
        <f>IF(LOOKUP($J300,RABAT!$A$6:$A$9,RABAT!$A$6:$A$9)=$J300,LOOKUP($J300,RABAT!$A$6:$A$9,RABAT!C$6:C$9),"---")</f>
        <v>0</v>
      </c>
      <c r="G300" s="46">
        <f t="shared" si="19"/>
        <v>26</v>
      </c>
      <c r="H300" s="126" t="s">
        <v>2379</v>
      </c>
      <c r="I300" s="44" t="s">
        <v>2370</v>
      </c>
      <c r="J300" s="45" t="s">
        <v>2365</v>
      </c>
      <c r="K300" s="44" t="s">
        <v>2364</v>
      </c>
      <c r="L300" s="7"/>
      <c r="M300" s="7"/>
      <c r="N300" s="7"/>
      <c r="R300" s="116"/>
      <c r="S300" s="162"/>
    </row>
    <row r="301" spans="1:19">
      <c r="A301" s="3">
        <v>313</v>
      </c>
      <c r="B301" s="44" t="s">
        <v>4669</v>
      </c>
      <c r="C301" s="44" t="s">
        <v>4646</v>
      </c>
      <c r="D301" s="42" t="s">
        <v>4698</v>
      </c>
      <c r="E301" s="116">
        <v>34</v>
      </c>
      <c r="F301" s="177">
        <f>IF(LOOKUP($J301,RABAT!$A$6:$A$9,RABAT!$A$6:$A$9)=$J301,LOOKUP($J301,RABAT!$A$6:$A$9,RABAT!C$6:C$9),"---")</f>
        <v>0</v>
      </c>
      <c r="G301" s="46">
        <f t="shared" si="19"/>
        <v>34</v>
      </c>
      <c r="H301" s="126" t="s">
        <v>2382</v>
      </c>
      <c r="I301" s="44" t="s">
        <v>2370</v>
      </c>
      <c r="J301" s="45" t="s">
        <v>2365</v>
      </c>
      <c r="K301" s="44" t="s">
        <v>2364</v>
      </c>
      <c r="L301" s="7"/>
      <c r="M301" s="7"/>
      <c r="N301" s="7"/>
      <c r="R301" s="116"/>
      <c r="S301" s="162"/>
    </row>
    <row r="302" spans="1:19">
      <c r="A302" s="7">
        <v>314</v>
      </c>
      <c r="B302" s="44" t="s">
        <v>4670</v>
      </c>
      <c r="C302" s="44" t="s">
        <v>4647</v>
      </c>
      <c r="D302" s="42" t="s">
        <v>4698</v>
      </c>
      <c r="E302" s="116">
        <v>49</v>
      </c>
      <c r="F302" s="177">
        <f>IF(LOOKUP($J302,RABAT!$A$6:$A$9,RABAT!$A$6:$A$9)=$J302,LOOKUP($J302,RABAT!$A$6:$A$9,RABAT!C$6:C$9),"---")</f>
        <v>0</v>
      </c>
      <c r="G302" s="46">
        <f t="shared" si="19"/>
        <v>49</v>
      </c>
      <c r="H302" s="126" t="s">
        <v>2385</v>
      </c>
      <c r="I302" s="44" t="s">
        <v>2370</v>
      </c>
      <c r="J302" s="45" t="s">
        <v>2365</v>
      </c>
      <c r="K302" s="44" t="s">
        <v>2364</v>
      </c>
      <c r="L302" s="7"/>
      <c r="M302" s="7"/>
      <c r="N302" s="7"/>
      <c r="R302" s="116"/>
      <c r="S302" s="162"/>
    </row>
    <row r="303" spans="1:19">
      <c r="A303" s="3">
        <v>315</v>
      </c>
      <c r="B303" s="44" t="s">
        <v>4671</v>
      </c>
      <c r="C303" s="44" t="s">
        <v>4648</v>
      </c>
      <c r="D303" s="42" t="s">
        <v>4698</v>
      </c>
      <c r="E303" s="116">
        <v>109</v>
      </c>
      <c r="F303" s="177">
        <f>IF(LOOKUP($J303,RABAT!$A$6:$A$9,RABAT!$A$6:$A$9)=$J303,LOOKUP($J303,RABAT!$A$6:$A$9,RABAT!C$6:C$9),"---")</f>
        <v>0</v>
      </c>
      <c r="G303" s="46">
        <f t="shared" si="19"/>
        <v>109</v>
      </c>
      <c r="H303" s="126" t="s">
        <v>2388</v>
      </c>
      <c r="I303" s="44" t="s">
        <v>2370</v>
      </c>
      <c r="J303" s="45" t="s">
        <v>2365</v>
      </c>
      <c r="K303" s="44" t="s">
        <v>2364</v>
      </c>
      <c r="L303" s="7"/>
      <c r="M303" s="7"/>
      <c r="N303" s="7"/>
      <c r="R303" s="116"/>
      <c r="S303" s="162"/>
    </row>
    <row r="304" spans="1:19">
      <c r="A304" s="3">
        <v>316</v>
      </c>
      <c r="B304" s="44" t="s">
        <v>4672</v>
      </c>
      <c r="C304" s="44" t="s">
        <v>4649</v>
      </c>
      <c r="D304" s="42" t="s">
        <v>4698</v>
      </c>
      <c r="E304" s="116">
        <v>140</v>
      </c>
      <c r="F304" s="177">
        <f>IF(LOOKUP($J304,RABAT!$A$6:$A$9,RABAT!$A$6:$A$9)=$J304,LOOKUP($J304,RABAT!$A$6:$A$9,RABAT!C$6:C$9),"---")</f>
        <v>0</v>
      </c>
      <c r="G304" s="46">
        <f t="shared" si="19"/>
        <v>140</v>
      </c>
      <c r="H304" s="126" t="s">
        <v>2391</v>
      </c>
      <c r="I304" s="44" t="s">
        <v>2370</v>
      </c>
      <c r="J304" s="45" t="s">
        <v>2365</v>
      </c>
      <c r="K304" s="44" t="s">
        <v>2364</v>
      </c>
      <c r="L304" s="7"/>
      <c r="M304" s="7"/>
      <c r="N304" s="7"/>
      <c r="R304" s="116"/>
      <c r="S304" s="162"/>
    </row>
    <row r="305" spans="1:19">
      <c r="A305" s="3">
        <v>317</v>
      </c>
      <c r="B305" s="44" t="s">
        <v>4673</v>
      </c>
      <c r="C305" s="44" t="s">
        <v>4650</v>
      </c>
      <c r="D305" s="42" t="s">
        <v>4698</v>
      </c>
      <c r="E305" s="116">
        <v>205</v>
      </c>
      <c r="F305" s="177">
        <f>IF(LOOKUP($J305,RABAT!$A$6:$A$9,RABAT!$A$6:$A$9)=$J305,LOOKUP($J305,RABAT!$A$6:$A$9,RABAT!C$6:C$9),"---")</f>
        <v>0</v>
      </c>
      <c r="G305" s="46">
        <f t="shared" si="19"/>
        <v>205</v>
      </c>
      <c r="H305" s="141" t="s">
        <v>2394</v>
      </c>
      <c r="I305" s="55" t="s">
        <v>2370</v>
      </c>
      <c r="J305" s="56" t="s">
        <v>2365</v>
      </c>
      <c r="K305" s="55" t="s">
        <v>2364</v>
      </c>
      <c r="L305" s="7"/>
      <c r="M305" s="7"/>
      <c r="N305" s="7"/>
      <c r="R305" s="116"/>
      <c r="S305" s="162"/>
    </row>
    <row r="306" spans="1:19" customFormat="1">
      <c r="A306" s="7">
        <v>318</v>
      </c>
      <c r="B306" s="136" t="s">
        <v>4678</v>
      </c>
      <c r="C306" s="130" t="s">
        <v>3196</v>
      </c>
      <c r="D306" s="137" t="s">
        <v>4696</v>
      </c>
      <c r="E306" s="150" t="s">
        <v>4683</v>
      </c>
      <c r="F306" s="154" t="s">
        <v>4684</v>
      </c>
      <c r="G306" s="143" t="s">
        <v>4685</v>
      </c>
      <c r="H306" s="4" t="s">
        <v>4680</v>
      </c>
      <c r="I306" s="4" t="s">
        <v>4681</v>
      </c>
      <c r="J306" s="4" t="s">
        <v>4682</v>
      </c>
      <c r="K306" s="4" t="s">
        <v>2363</v>
      </c>
      <c r="L306" s="7"/>
      <c r="M306" s="7"/>
      <c r="N306" s="7"/>
      <c r="R306" s="150"/>
      <c r="S306" s="162"/>
    </row>
    <row r="307" spans="1:19">
      <c r="A307" s="3">
        <v>319</v>
      </c>
      <c r="B307" s="47" t="s">
        <v>3197</v>
      </c>
      <c r="C307" s="42" t="s">
        <v>1514</v>
      </c>
      <c r="D307" s="42" t="s">
        <v>4698</v>
      </c>
      <c r="E307" s="116">
        <v>14</v>
      </c>
      <c r="F307" s="177">
        <f>IF(LOOKUP($J307,RABAT!$A$6:$A$9,RABAT!$A$6:$A$9)=$J307,LOOKUP($J307,RABAT!$A$6:$A$9,RABAT!C$6:C$9),"---")</f>
        <v>0</v>
      </c>
      <c r="G307" s="46">
        <f t="shared" ref="G307:G315" si="20">CEILING(E307-(E307*F307),0.1)</f>
        <v>14</v>
      </c>
      <c r="H307" s="144" t="s">
        <v>2369</v>
      </c>
      <c r="I307" s="60"/>
      <c r="J307" s="61" t="s">
        <v>2365</v>
      </c>
      <c r="K307" s="60" t="s">
        <v>2364</v>
      </c>
      <c r="L307" s="7"/>
      <c r="M307" s="7"/>
      <c r="N307" s="7"/>
      <c r="R307" s="116"/>
      <c r="S307" s="162"/>
    </row>
    <row r="308" spans="1:19">
      <c r="A308" s="3">
        <v>320</v>
      </c>
      <c r="B308" s="47" t="s">
        <v>3198</v>
      </c>
      <c r="C308" s="42" t="s">
        <v>1515</v>
      </c>
      <c r="D308" s="42" t="s">
        <v>4698</v>
      </c>
      <c r="E308" s="116">
        <v>15</v>
      </c>
      <c r="F308" s="177">
        <f>IF(LOOKUP($J308,RABAT!$A$6:$A$9,RABAT!$A$6:$A$9)=$J308,LOOKUP($J308,RABAT!$A$6:$A$9,RABAT!C$6:C$9),"---")</f>
        <v>0</v>
      </c>
      <c r="G308" s="46">
        <f t="shared" si="20"/>
        <v>15</v>
      </c>
      <c r="H308" s="126" t="s">
        <v>2373</v>
      </c>
      <c r="I308" s="44"/>
      <c r="J308" s="45" t="s">
        <v>2365</v>
      </c>
      <c r="K308" s="44" t="s">
        <v>2364</v>
      </c>
      <c r="L308" s="7"/>
      <c r="M308" s="7"/>
      <c r="N308" s="7"/>
      <c r="R308" s="116"/>
      <c r="S308" s="162"/>
    </row>
    <row r="309" spans="1:19">
      <c r="A309" s="3">
        <v>321</v>
      </c>
      <c r="B309" s="47" t="s">
        <v>3199</v>
      </c>
      <c r="C309" s="42" t="s">
        <v>1516</v>
      </c>
      <c r="D309" s="42" t="s">
        <v>4698</v>
      </c>
      <c r="E309" s="116">
        <v>16</v>
      </c>
      <c r="F309" s="177">
        <f>IF(LOOKUP($J309,RABAT!$A$6:$A$9,RABAT!$A$6:$A$9)=$J309,LOOKUP($J309,RABAT!$A$6:$A$9,RABAT!C$6:C$9),"---")</f>
        <v>0</v>
      </c>
      <c r="G309" s="46">
        <f t="shared" si="20"/>
        <v>16</v>
      </c>
      <c r="H309" s="126" t="s">
        <v>2376</v>
      </c>
      <c r="I309" s="44"/>
      <c r="J309" s="45" t="s">
        <v>2365</v>
      </c>
      <c r="K309" s="44" t="s">
        <v>2364</v>
      </c>
      <c r="L309" s="7"/>
      <c r="M309" s="7"/>
      <c r="N309" s="7"/>
      <c r="R309" s="116"/>
      <c r="S309" s="162"/>
    </row>
    <row r="310" spans="1:19">
      <c r="A310" s="7">
        <v>322</v>
      </c>
      <c r="B310" s="47" t="s">
        <v>3200</v>
      </c>
      <c r="C310" s="42" t="s">
        <v>1517</v>
      </c>
      <c r="D310" s="42" t="s">
        <v>4698</v>
      </c>
      <c r="E310" s="116">
        <v>20</v>
      </c>
      <c r="F310" s="177">
        <f>IF(LOOKUP($J310,RABAT!$A$6:$A$9,RABAT!$A$6:$A$9)=$J310,LOOKUP($J310,RABAT!$A$6:$A$9,RABAT!C$6:C$9),"---")</f>
        <v>0</v>
      </c>
      <c r="G310" s="46">
        <f t="shared" si="20"/>
        <v>20</v>
      </c>
      <c r="H310" s="126" t="s">
        <v>2379</v>
      </c>
      <c r="I310" s="44"/>
      <c r="J310" s="45" t="s">
        <v>2365</v>
      </c>
      <c r="K310" s="44" t="s">
        <v>2364</v>
      </c>
      <c r="L310" s="7"/>
      <c r="M310" s="7"/>
      <c r="N310" s="7"/>
      <c r="R310" s="116"/>
      <c r="S310" s="162"/>
    </row>
    <row r="311" spans="1:19">
      <c r="A311" s="3">
        <v>323</v>
      </c>
      <c r="B311" s="47" t="s">
        <v>3201</v>
      </c>
      <c r="C311" s="42" t="s">
        <v>1518</v>
      </c>
      <c r="D311" s="42" t="s">
        <v>4698</v>
      </c>
      <c r="E311" s="116">
        <v>25</v>
      </c>
      <c r="F311" s="177">
        <f>IF(LOOKUP($J311,RABAT!$A$6:$A$9,RABAT!$A$6:$A$9)=$J311,LOOKUP($J311,RABAT!$A$6:$A$9,RABAT!C$6:C$9),"---")</f>
        <v>0</v>
      </c>
      <c r="G311" s="46">
        <f t="shared" si="20"/>
        <v>25</v>
      </c>
      <c r="H311" s="126" t="s">
        <v>2382</v>
      </c>
      <c r="I311" s="44"/>
      <c r="J311" s="45" t="s">
        <v>2365</v>
      </c>
      <c r="K311" s="44" t="s">
        <v>2364</v>
      </c>
      <c r="L311" s="7"/>
      <c r="M311" s="7"/>
      <c r="N311" s="7"/>
      <c r="R311" s="116"/>
      <c r="S311" s="162"/>
    </row>
    <row r="312" spans="1:19">
      <c r="A312" s="3">
        <v>324</v>
      </c>
      <c r="B312" s="47" t="s">
        <v>3202</v>
      </c>
      <c r="C312" s="42" t="s">
        <v>1519</v>
      </c>
      <c r="D312" s="42" t="s">
        <v>4698</v>
      </c>
      <c r="E312" s="116">
        <v>30</v>
      </c>
      <c r="F312" s="177">
        <f>IF(LOOKUP($J312,RABAT!$A$6:$A$9,RABAT!$A$6:$A$9)=$J312,LOOKUP($J312,RABAT!$A$6:$A$9,RABAT!C$6:C$9),"---")</f>
        <v>0</v>
      </c>
      <c r="G312" s="46">
        <f t="shared" si="20"/>
        <v>30</v>
      </c>
      <c r="H312" s="126" t="s">
        <v>2385</v>
      </c>
      <c r="I312" s="44"/>
      <c r="J312" s="45" t="s">
        <v>2365</v>
      </c>
      <c r="K312" s="44" t="s">
        <v>2364</v>
      </c>
      <c r="L312" s="7"/>
      <c r="M312" s="7"/>
      <c r="N312" s="7"/>
      <c r="R312" s="116"/>
      <c r="S312" s="162"/>
    </row>
    <row r="313" spans="1:19">
      <c r="A313" s="3">
        <v>325</v>
      </c>
      <c r="B313" s="47" t="s">
        <v>3203</v>
      </c>
      <c r="C313" s="42" t="s">
        <v>1520</v>
      </c>
      <c r="D313" s="42" t="s">
        <v>4698</v>
      </c>
      <c r="E313" s="116">
        <v>35</v>
      </c>
      <c r="F313" s="177">
        <f>IF(LOOKUP($J313,RABAT!$A$6:$A$9,RABAT!$A$6:$A$9)=$J313,LOOKUP($J313,RABAT!$A$6:$A$9,RABAT!C$6:C$9),"---")</f>
        <v>0</v>
      </c>
      <c r="G313" s="46">
        <f t="shared" si="20"/>
        <v>35</v>
      </c>
      <c r="H313" s="126" t="s">
        <v>2388</v>
      </c>
      <c r="I313" s="44"/>
      <c r="J313" s="45" t="s">
        <v>2365</v>
      </c>
      <c r="K313" s="44" t="s">
        <v>2364</v>
      </c>
      <c r="L313" s="7"/>
      <c r="M313" s="7"/>
      <c r="N313" s="7"/>
      <c r="R313" s="116"/>
      <c r="S313" s="162"/>
    </row>
    <row r="314" spans="1:19">
      <c r="A314" s="7">
        <v>326</v>
      </c>
      <c r="B314" s="47" t="s">
        <v>3204</v>
      </c>
      <c r="C314" s="42" t="s">
        <v>1521</v>
      </c>
      <c r="D314" s="42" t="s">
        <v>4698</v>
      </c>
      <c r="E314" s="116">
        <v>40</v>
      </c>
      <c r="F314" s="177">
        <f>IF(LOOKUP($J314,RABAT!$A$6:$A$9,RABAT!$A$6:$A$9)=$J314,LOOKUP($J314,RABAT!$A$6:$A$9,RABAT!C$6:C$9),"---")</f>
        <v>0</v>
      </c>
      <c r="G314" s="46">
        <f t="shared" si="20"/>
        <v>40</v>
      </c>
      <c r="H314" s="126" t="s">
        <v>2391</v>
      </c>
      <c r="I314" s="44"/>
      <c r="J314" s="45" t="s">
        <v>2365</v>
      </c>
      <c r="K314" s="44" t="s">
        <v>2364</v>
      </c>
      <c r="L314" s="7"/>
      <c r="M314" s="7"/>
      <c r="N314" s="7"/>
      <c r="R314" s="116"/>
      <c r="S314" s="162"/>
    </row>
    <row r="315" spans="1:19">
      <c r="A315" s="3">
        <v>327</v>
      </c>
      <c r="B315" s="47" t="s">
        <v>3205</v>
      </c>
      <c r="C315" s="42" t="s">
        <v>1522</v>
      </c>
      <c r="D315" s="42" t="s">
        <v>4698</v>
      </c>
      <c r="E315" s="116">
        <v>50</v>
      </c>
      <c r="F315" s="177">
        <f>IF(LOOKUP($J315,RABAT!$A$6:$A$9,RABAT!$A$6:$A$9)=$J315,LOOKUP($J315,RABAT!$A$6:$A$9,RABAT!C$6:C$9),"---")</f>
        <v>0</v>
      </c>
      <c r="G315" s="46">
        <f t="shared" si="20"/>
        <v>50</v>
      </c>
      <c r="H315" s="141" t="s">
        <v>2394</v>
      </c>
      <c r="I315" s="55"/>
      <c r="J315" s="56" t="s">
        <v>2365</v>
      </c>
      <c r="K315" s="55" t="s">
        <v>2364</v>
      </c>
      <c r="L315" s="7"/>
      <c r="M315" s="7"/>
      <c r="N315" s="7"/>
      <c r="R315" s="116"/>
      <c r="S315" s="162"/>
    </row>
    <row r="316" spans="1:19" customFormat="1">
      <c r="A316" s="3">
        <v>328</v>
      </c>
      <c r="B316" s="136" t="s">
        <v>4678</v>
      </c>
      <c r="C316" s="130" t="s">
        <v>3206</v>
      </c>
      <c r="D316" s="137" t="s">
        <v>4696</v>
      </c>
      <c r="E316" s="150" t="s">
        <v>4683</v>
      </c>
      <c r="F316" s="154" t="s">
        <v>4684</v>
      </c>
      <c r="G316" s="143" t="s">
        <v>4685</v>
      </c>
      <c r="H316" s="4" t="s">
        <v>4680</v>
      </c>
      <c r="I316" s="4" t="s">
        <v>4681</v>
      </c>
      <c r="J316" s="4" t="s">
        <v>4682</v>
      </c>
      <c r="K316" s="4" t="s">
        <v>2363</v>
      </c>
      <c r="L316" s="7"/>
      <c r="M316" s="7"/>
      <c r="N316" s="7"/>
      <c r="R316" s="150"/>
      <c r="S316" s="162"/>
    </row>
    <row r="317" spans="1:19">
      <c r="A317" s="3">
        <v>329</v>
      </c>
      <c r="B317" s="47" t="s">
        <v>3207</v>
      </c>
      <c r="C317" s="42" t="s">
        <v>1523</v>
      </c>
      <c r="D317" s="42" t="s">
        <v>4698</v>
      </c>
      <c r="E317" s="116">
        <v>14</v>
      </c>
      <c r="F317" s="177">
        <f>IF(LOOKUP($J317,RABAT!$A$6:$A$9,RABAT!$A$6:$A$9)=$J317,LOOKUP($J317,RABAT!$A$6:$A$9,RABAT!C$6:C$9),"---")</f>
        <v>0</v>
      </c>
      <c r="G317" s="46">
        <f t="shared" ref="G317:G322" si="21">CEILING(E317-(E317*F317),0.1)</f>
        <v>14</v>
      </c>
      <c r="H317" s="144" t="s">
        <v>2369</v>
      </c>
      <c r="I317" s="60"/>
      <c r="J317" s="61" t="s">
        <v>2365</v>
      </c>
      <c r="K317" s="60" t="s">
        <v>2364</v>
      </c>
      <c r="L317" s="7"/>
      <c r="M317" s="7"/>
      <c r="N317" s="7"/>
      <c r="R317" s="116"/>
      <c r="S317" s="162"/>
    </row>
    <row r="318" spans="1:19">
      <c r="A318" s="7">
        <v>330</v>
      </c>
      <c r="B318" s="47" t="s">
        <v>3208</v>
      </c>
      <c r="C318" s="42" t="s">
        <v>1524</v>
      </c>
      <c r="D318" s="42" t="s">
        <v>4698</v>
      </c>
      <c r="E318" s="116">
        <v>15</v>
      </c>
      <c r="F318" s="177">
        <f>IF(LOOKUP($J318,RABAT!$A$6:$A$9,RABAT!$A$6:$A$9)=$J318,LOOKUP($J318,RABAT!$A$6:$A$9,RABAT!C$6:C$9),"---")</f>
        <v>0</v>
      </c>
      <c r="G318" s="46">
        <f t="shared" si="21"/>
        <v>15</v>
      </c>
      <c r="H318" s="126" t="s">
        <v>2373</v>
      </c>
      <c r="I318" s="44"/>
      <c r="J318" s="45" t="s">
        <v>2365</v>
      </c>
      <c r="K318" s="44" t="s">
        <v>2364</v>
      </c>
      <c r="L318" s="7"/>
      <c r="M318" s="7"/>
      <c r="N318" s="7"/>
      <c r="R318" s="116"/>
      <c r="S318" s="162"/>
    </row>
    <row r="319" spans="1:19">
      <c r="A319" s="3">
        <v>331</v>
      </c>
      <c r="B319" s="47" t="s">
        <v>3209</v>
      </c>
      <c r="C319" s="42" t="s">
        <v>1525</v>
      </c>
      <c r="D319" s="42" t="s">
        <v>4698</v>
      </c>
      <c r="E319" s="116">
        <v>16</v>
      </c>
      <c r="F319" s="177">
        <f>IF(LOOKUP($J319,RABAT!$A$6:$A$9,RABAT!$A$6:$A$9)=$J319,LOOKUP($J319,RABAT!$A$6:$A$9,RABAT!C$6:C$9),"---")</f>
        <v>0</v>
      </c>
      <c r="G319" s="46">
        <f t="shared" si="21"/>
        <v>16</v>
      </c>
      <c r="H319" s="126" t="s">
        <v>2376</v>
      </c>
      <c r="I319" s="44"/>
      <c r="J319" s="45" t="s">
        <v>2365</v>
      </c>
      <c r="K319" s="44" t="s">
        <v>2364</v>
      </c>
      <c r="L319" s="7"/>
      <c r="M319" s="7"/>
      <c r="N319" s="7"/>
      <c r="R319" s="116"/>
      <c r="S319" s="162"/>
    </row>
    <row r="320" spans="1:19">
      <c r="A320" s="3">
        <v>332</v>
      </c>
      <c r="B320" s="47" t="s">
        <v>3210</v>
      </c>
      <c r="C320" s="42" t="s">
        <v>1526</v>
      </c>
      <c r="D320" s="42" t="s">
        <v>4698</v>
      </c>
      <c r="E320" s="116">
        <v>20</v>
      </c>
      <c r="F320" s="177">
        <f>IF(LOOKUP($J320,RABAT!$A$6:$A$9,RABAT!$A$6:$A$9)=$J320,LOOKUP($J320,RABAT!$A$6:$A$9,RABAT!C$6:C$9),"---")</f>
        <v>0</v>
      </c>
      <c r="G320" s="46">
        <f t="shared" si="21"/>
        <v>20</v>
      </c>
      <c r="H320" s="126" t="s">
        <v>2379</v>
      </c>
      <c r="I320" s="44"/>
      <c r="J320" s="45" t="s">
        <v>2365</v>
      </c>
      <c r="K320" s="44" t="s">
        <v>2364</v>
      </c>
      <c r="L320" s="7"/>
      <c r="M320" s="7"/>
      <c r="N320" s="7"/>
      <c r="R320" s="116"/>
      <c r="S320" s="162"/>
    </row>
    <row r="321" spans="1:19">
      <c r="A321" s="3">
        <v>333</v>
      </c>
      <c r="B321" s="47" t="s">
        <v>3211</v>
      </c>
      <c r="C321" s="42" t="s">
        <v>1527</v>
      </c>
      <c r="D321" s="42" t="s">
        <v>4698</v>
      </c>
      <c r="E321" s="116">
        <v>25</v>
      </c>
      <c r="F321" s="177">
        <f>IF(LOOKUP($J321,RABAT!$A$6:$A$9,RABAT!$A$6:$A$9)=$J321,LOOKUP($J321,RABAT!$A$6:$A$9,RABAT!C$6:C$9),"---")</f>
        <v>0</v>
      </c>
      <c r="G321" s="46">
        <f t="shared" si="21"/>
        <v>25</v>
      </c>
      <c r="H321" s="126" t="s">
        <v>2382</v>
      </c>
      <c r="I321" s="44"/>
      <c r="J321" s="45" t="s">
        <v>2365</v>
      </c>
      <c r="K321" s="44" t="s">
        <v>2364</v>
      </c>
      <c r="L321" s="7"/>
      <c r="M321" s="7"/>
      <c r="N321" s="7"/>
      <c r="R321" s="116"/>
      <c r="S321" s="162"/>
    </row>
    <row r="322" spans="1:19">
      <c r="A322" s="7">
        <v>334</v>
      </c>
      <c r="B322" s="47" t="s">
        <v>3212</v>
      </c>
      <c r="C322" s="42" t="s">
        <v>1528</v>
      </c>
      <c r="D322" s="42" t="s">
        <v>4698</v>
      </c>
      <c r="E322" s="116">
        <v>30</v>
      </c>
      <c r="F322" s="177">
        <f>IF(LOOKUP($J322,RABAT!$A$6:$A$9,RABAT!$A$6:$A$9)=$J322,LOOKUP($J322,RABAT!$A$6:$A$9,RABAT!C$6:C$9),"---")</f>
        <v>0</v>
      </c>
      <c r="G322" s="46">
        <f t="shared" si="21"/>
        <v>30</v>
      </c>
      <c r="H322" s="141" t="s">
        <v>2385</v>
      </c>
      <c r="I322" s="55"/>
      <c r="J322" s="56" t="s">
        <v>2365</v>
      </c>
      <c r="K322" s="55" t="s">
        <v>2364</v>
      </c>
      <c r="L322" s="7"/>
      <c r="M322" s="7"/>
      <c r="N322" s="7"/>
      <c r="R322" s="116"/>
      <c r="S322" s="162"/>
    </row>
    <row r="323" spans="1:19" customFormat="1">
      <c r="A323" s="3">
        <v>335</v>
      </c>
      <c r="B323" s="136" t="s">
        <v>4678</v>
      </c>
      <c r="C323" s="130" t="s">
        <v>3213</v>
      </c>
      <c r="D323" s="137" t="s">
        <v>4696</v>
      </c>
      <c r="E323" s="150" t="s">
        <v>4683</v>
      </c>
      <c r="F323" s="154" t="s">
        <v>4684</v>
      </c>
      <c r="G323" s="143" t="s">
        <v>4685</v>
      </c>
      <c r="H323" s="4" t="s">
        <v>4680</v>
      </c>
      <c r="I323" s="4" t="s">
        <v>4681</v>
      </c>
      <c r="J323" s="4" t="s">
        <v>4682</v>
      </c>
      <c r="K323" s="4" t="s">
        <v>2363</v>
      </c>
      <c r="L323" s="7"/>
      <c r="M323" s="7"/>
      <c r="N323" s="7"/>
      <c r="R323" s="150"/>
      <c r="S323" s="162"/>
    </row>
    <row r="324" spans="1:19">
      <c r="A324" s="3">
        <v>336</v>
      </c>
      <c r="B324" s="47" t="s">
        <v>3214</v>
      </c>
      <c r="C324" s="42" t="s">
        <v>1529</v>
      </c>
      <c r="D324" s="42" t="s">
        <v>4698</v>
      </c>
      <c r="E324" s="116">
        <v>6</v>
      </c>
      <c r="F324" s="177">
        <f>IF(LOOKUP($J324,RABAT!$A$6:$A$9,RABAT!$A$6:$A$9)=$J324,LOOKUP($J324,RABAT!$A$6:$A$9,RABAT!C$6:C$9),"---")</f>
        <v>0</v>
      </c>
      <c r="G324" s="46">
        <f t="shared" ref="G324:G332" si="22">CEILING(E324-(E324*F324),0.1)</f>
        <v>6</v>
      </c>
      <c r="H324" s="144" t="s">
        <v>2369</v>
      </c>
      <c r="I324" s="60"/>
      <c r="J324" s="61" t="s">
        <v>2365</v>
      </c>
      <c r="K324" s="60" t="s">
        <v>2364</v>
      </c>
      <c r="L324" s="7"/>
      <c r="M324" s="7"/>
      <c r="N324" s="7"/>
      <c r="R324" s="116"/>
      <c r="S324" s="162"/>
    </row>
    <row r="325" spans="1:19">
      <c r="A325" s="3">
        <v>337</v>
      </c>
      <c r="B325" s="47" t="s">
        <v>3215</v>
      </c>
      <c r="C325" s="42" t="s">
        <v>1530</v>
      </c>
      <c r="D325" s="42" t="s">
        <v>4698</v>
      </c>
      <c r="E325" s="116">
        <v>7</v>
      </c>
      <c r="F325" s="177">
        <f>IF(LOOKUP($J325,RABAT!$A$6:$A$9,RABAT!$A$6:$A$9)=$J325,LOOKUP($J325,RABAT!$A$6:$A$9,RABAT!C$6:C$9),"---")</f>
        <v>0</v>
      </c>
      <c r="G325" s="46">
        <f t="shared" si="22"/>
        <v>7</v>
      </c>
      <c r="H325" s="126" t="s">
        <v>2373</v>
      </c>
      <c r="I325" s="44"/>
      <c r="J325" s="45" t="s">
        <v>2365</v>
      </c>
      <c r="K325" s="44" t="s">
        <v>2364</v>
      </c>
      <c r="L325" s="7"/>
      <c r="M325" s="7"/>
      <c r="N325" s="7"/>
      <c r="R325" s="116"/>
      <c r="S325" s="162"/>
    </row>
    <row r="326" spans="1:19">
      <c r="A326" s="7">
        <v>338</v>
      </c>
      <c r="B326" s="47" t="s">
        <v>3216</v>
      </c>
      <c r="C326" s="42" t="s">
        <v>1531</v>
      </c>
      <c r="D326" s="42" t="s">
        <v>4698</v>
      </c>
      <c r="E326" s="116">
        <v>9</v>
      </c>
      <c r="F326" s="177">
        <f>IF(LOOKUP($J326,RABAT!$A$6:$A$9,RABAT!$A$6:$A$9)=$J326,LOOKUP($J326,RABAT!$A$6:$A$9,RABAT!C$6:C$9),"---")</f>
        <v>0</v>
      </c>
      <c r="G326" s="46">
        <f t="shared" si="22"/>
        <v>9</v>
      </c>
      <c r="H326" s="126" t="s">
        <v>2376</v>
      </c>
      <c r="I326" s="44"/>
      <c r="J326" s="45" t="s">
        <v>2365</v>
      </c>
      <c r="K326" s="44" t="s">
        <v>2364</v>
      </c>
      <c r="L326" s="7"/>
      <c r="M326" s="7"/>
      <c r="N326" s="7"/>
      <c r="R326" s="116"/>
      <c r="S326" s="162"/>
    </row>
    <row r="327" spans="1:19">
      <c r="A327" s="3">
        <v>339</v>
      </c>
      <c r="B327" s="47" t="s">
        <v>3217</v>
      </c>
      <c r="C327" s="42" t="s">
        <v>1532</v>
      </c>
      <c r="D327" s="42" t="s">
        <v>4698</v>
      </c>
      <c r="E327" s="116">
        <v>19</v>
      </c>
      <c r="F327" s="177">
        <f>IF(LOOKUP($J327,RABAT!$A$6:$A$9,RABAT!$A$6:$A$9)=$J327,LOOKUP($J327,RABAT!$A$6:$A$9,RABAT!C$6:C$9),"---")</f>
        <v>0</v>
      </c>
      <c r="G327" s="46">
        <f t="shared" si="22"/>
        <v>19</v>
      </c>
      <c r="H327" s="126" t="s">
        <v>2379</v>
      </c>
      <c r="I327" s="44"/>
      <c r="J327" s="45" t="s">
        <v>2365</v>
      </c>
      <c r="K327" s="44" t="s">
        <v>2364</v>
      </c>
      <c r="L327" s="7"/>
      <c r="M327" s="7"/>
      <c r="N327" s="7"/>
      <c r="R327" s="116"/>
      <c r="S327" s="162"/>
    </row>
    <row r="328" spans="1:19">
      <c r="A328" s="3">
        <v>340</v>
      </c>
      <c r="B328" s="47" t="s">
        <v>3218</v>
      </c>
      <c r="C328" s="42" t="s">
        <v>1533</v>
      </c>
      <c r="D328" s="42" t="s">
        <v>4698</v>
      </c>
      <c r="E328" s="116">
        <v>24</v>
      </c>
      <c r="F328" s="177">
        <f>IF(LOOKUP($J328,RABAT!$A$6:$A$9,RABAT!$A$6:$A$9)=$J328,LOOKUP($J328,RABAT!$A$6:$A$9,RABAT!C$6:C$9),"---")</f>
        <v>0</v>
      </c>
      <c r="G328" s="46">
        <f t="shared" si="22"/>
        <v>24</v>
      </c>
      <c r="H328" s="126" t="s">
        <v>2382</v>
      </c>
      <c r="I328" s="44"/>
      <c r="J328" s="45" t="s">
        <v>2365</v>
      </c>
      <c r="K328" s="44" t="s">
        <v>2364</v>
      </c>
      <c r="L328" s="7"/>
      <c r="M328" s="7"/>
      <c r="N328" s="7"/>
      <c r="R328" s="116"/>
      <c r="S328" s="162"/>
    </row>
    <row r="329" spans="1:19">
      <c r="A329" s="3">
        <v>341</v>
      </c>
      <c r="B329" s="47" t="s">
        <v>3219</v>
      </c>
      <c r="C329" s="42" t="s">
        <v>1534</v>
      </c>
      <c r="D329" s="42" t="s">
        <v>4698</v>
      </c>
      <c r="E329" s="116">
        <v>39</v>
      </c>
      <c r="F329" s="177">
        <f>IF(LOOKUP($J329,RABAT!$A$6:$A$9,RABAT!$A$6:$A$9)=$J329,LOOKUP($J329,RABAT!$A$6:$A$9,RABAT!C$6:C$9),"---")</f>
        <v>0</v>
      </c>
      <c r="G329" s="46">
        <f t="shared" si="22"/>
        <v>39</v>
      </c>
      <c r="H329" s="126" t="s">
        <v>2385</v>
      </c>
      <c r="I329" s="44"/>
      <c r="J329" s="45" t="s">
        <v>2365</v>
      </c>
      <c r="K329" s="44" t="s">
        <v>2364</v>
      </c>
      <c r="L329" s="7"/>
      <c r="M329" s="7"/>
      <c r="N329" s="7"/>
      <c r="R329" s="116"/>
      <c r="S329" s="162"/>
    </row>
    <row r="330" spans="1:19">
      <c r="A330" s="7">
        <v>342</v>
      </c>
      <c r="B330" s="47" t="s">
        <v>3220</v>
      </c>
      <c r="C330" s="42" t="s">
        <v>1535</v>
      </c>
      <c r="D330" s="42" t="s">
        <v>4698</v>
      </c>
      <c r="E330" s="116">
        <v>97</v>
      </c>
      <c r="F330" s="177">
        <f>IF(LOOKUP($J330,RABAT!$A$6:$A$9,RABAT!$A$6:$A$9)=$J330,LOOKUP($J330,RABAT!$A$6:$A$9,RABAT!C$6:C$9),"---")</f>
        <v>0</v>
      </c>
      <c r="G330" s="46">
        <f t="shared" si="22"/>
        <v>97</v>
      </c>
      <c r="H330" s="126" t="s">
        <v>2388</v>
      </c>
      <c r="I330" s="44"/>
      <c r="J330" s="45" t="s">
        <v>2365</v>
      </c>
      <c r="K330" s="44" t="s">
        <v>2364</v>
      </c>
      <c r="L330" s="7"/>
      <c r="M330" s="7"/>
      <c r="N330" s="7"/>
      <c r="R330" s="116"/>
      <c r="S330" s="162"/>
    </row>
    <row r="331" spans="1:19">
      <c r="A331" s="3">
        <v>343</v>
      </c>
      <c r="B331" s="47" t="s">
        <v>3221</v>
      </c>
      <c r="C331" s="42" t="s">
        <v>1536</v>
      </c>
      <c r="D331" s="42" t="s">
        <v>4698</v>
      </c>
      <c r="E331" s="116">
        <v>125</v>
      </c>
      <c r="F331" s="177">
        <f>IF(LOOKUP($J331,RABAT!$A$6:$A$9,RABAT!$A$6:$A$9)=$J331,LOOKUP($J331,RABAT!$A$6:$A$9,RABAT!C$6:C$9),"---")</f>
        <v>0</v>
      </c>
      <c r="G331" s="46">
        <f t="shared" si="22"/>
        <v>125</v>
      </c>
      <c r="H331" s="126" t="s">
        <v>2391</v>
      </c>
      <c r="I331" s="44"/>
      <c r="J331" s="45" t="s">
        <v>2365</v>
      </c>
      <c r="K331" s="44" t="s">
        <v>2364</v>
      </c>
      <c r="L331" s="7"/>
      <c r="M331" s="7"/>
      <c r="N331" s="7"/>
      <c r="R331" s="116"/>
      <c r="S331" s="162"/>
    </row>
    <row r="332" spans="1:19">
      <c r="A332" s="3">
        <v>344</v>
      </c>
      <c r="B332" s="47" t="s">
        <v>3222</v>
      </c>
      <c r="C332" s="42" t="s">
        <v>1537</v>
      </c>
      <c r="D332" s="42" t="s">
        <v>4698</v>
      </c>
      <c r="E332" s="116">
        <v>166</v>
      </c>
      <c r="F332" s="177">
        <f>IF(LOOKUP($J332,RABAT!$A$6:$A$9,RABAT!$A$6:$A$9)=$J332,LOOKUP($J332,RABAT!$A$6:$A$9,RABAT!C$6:C$9),"---")</f>
        <v>0</v>
      </c>
      <c r="G332" s="46">
        <f t="shared" si="22"/>
        <v>166</v>
      </c>
      <c r="H332" s="141" t="s">
        <v>2394</v>
      </c>
      <c r="I332" s="55"/>
      <c r="J332" s="56" t="s">
        <v>2365</v>
      </c>
      <c r="K332" s="55" t="s">
        <v>2364</v>
      </c>
      <c r="L332" s="7"/>
      <c r="M332" s="7"/>
      <c r="N332" s="7"/>
      <c r="R332" s="116"/>
      <c r="S332" s="162"/>
    </row>
    <row r="333" spans="1:19" customFormat="1">
      <c r="A333" s="3">
        <v>345</v>
      </c>
      <c r="B333" s="136" t="s">
        <v>4678</v>
      </c>
      <c r="C333" s="130" t="s">
        <v>3223</v>
      </c>
      <c r="D333" s="137" t="s">
        <v>4696</v>
      </c>
      <c r="E333" s="150" t="s">
        <v>4683</v>
      </c>
      <c r="F333" s="154" t="s">
        <v>4684</v>
      </c>
      <c r="G333" s="143" t="s">
        <v>4685</v>
      </c>
      <c r="H333" s="4" t="s">
        <v>4680</v>
      </c>
      <c r="I333" s="4" t="s">
        <v>4681</v>
      </c>
      <c r="J333" s="4" t="s">
        <v>4682</v>
      </c>
      <c r="K333" s="4" t="s">
        <v>2363</v>
      </c>
      <c r="L333" s="7"/>
      <c r="M333" s="7"/>
      <c r="N333" s="7"/>
      <c r="R333" s="150"/>
      <c r="S333" s="162"/>
    </row>
    <row r="334" spans="1:19">
      <c r="A334" s="7">
        <v>346</v>
      </c>
      <c r="B334" s="47" t="s">
        <v>3224</v>
      </c>
      <c r="C334" s="42" t="s">
        <v>1538</v>
      </c>
      <c r="D334" s="42" t="s">
        <v>4698</v>
      </c>
      <c r="E334" s="116">
        <v>6</v>
      </c>
      <c r="F334" s="177">
        <f>IF(LOOKUP($J334,RABAT!$A$6:$A$9,RABAT!$A$6:$A$9)=$J334,LOOKUP($J334,RABAT!$A$6:$A$9,RABAT!C$6:C$9),"---")</f>
        <v>0</v>
      </c>
      <c r="G334" s="46">
        <f t="shared" ref="G334:G342" si="23">CEILING(E334-(E334*F334),0.1)</f>
        <v>6</v>
      </c>
      <c r="H334" s="144" t="s">
        <v>2369</v>
      </c>
      <c r="I334" s="60"/>
      <c r="J334" s="61" t="s">
        <v>2365</v>
      </c>
      <c r="K334" s="60" t="s">
        <v>2364</v>
      </c>
      <c r="L334" s="7"/>
      <c r="M334" s="7"/>
      <c r="N334" s="7"/>
      <c r="R334" s="116"/>
      <c r="S334" s="162"/>
    </row>
    <row r="335" spans="1:19">
      <c r="A335" s="3">
        <v>347</v>
      </c>
      <c r="B335" s="47" t="s">
        <v>3225</v>
      </c>
      <c r="C335" s="42" t="s">
        <v>1539</v>
      </c>
      <c r="D335" s="42" t="s">
        <v>4698</v>
      </c>
      <c r="E335" s="116">
        <v>7</v>
      </c>
      <c r="F335" s="177">
        <f>IF(LOOKUP($J335,RABAT!$A$6:$A$9,RABAT!$A$6:$A$9)=$J335,LOOKUP($J335,RABAT!$A$6:$A$9,RABAT!C$6:C$9),"---")</f>
        <v>0</v>
      </c>
      <c r="G335" s="46">
        <f t="shared" si="23"/>
        <v>7</v>
      </c>
      <c r="H335" s="126" t="s">
        <v>2373</v>
      </c>
      <c r="I335" s="44"/>
      <c r="J335" s="45" t="s">
        <v>2365</v>
      </c>
      <c r="K335" s="44" t="s">
        <v>2364</v>
      </c>
      <c r="L335" s="7"/>
      <c r="M335" s="7"/>
      <c r="N335" s="7"/>
      <c r="R335" s="116"/>
      <c r="S335" s="162"/>
    </row>
    <row r="336" spans="1:19">
      <c r="A336" s="3">
        <v>348</v>
      </c>
      <c r="B336" s="47" t="s">
        <v>3226</v>
      </c>
      <c r="C336" s="42" t="s">
        <v>1540</v>
      </c>
      <c r="D336" s="42" t="s">
        <v>4698</v>
      </c>
      <c r="E336" s="116">
        <v>12</v>
      </c>
      <c r="F336" s="177">
        <f>IF(LOOKUP($J336,RABAT!$A$6:$A$9,RABAT!$A$6:$A$9)=$J336,LOOKUP($J336,RABAT!$A$6:$A$9,RABAT!C$6:C$9),"---")</f>
        <v>0</v>
      </c>
      <c r="G336" s="46">
        <f t="shared" si="23"/>
        <v>12</v>
      </c>
      <c r="H336" s="126" t="s">
        <v>2376</v>
      </c>
      <c r="I336" s="44"/>
      <c r="J336" s="45" t="s">
        <v>2365</v>
      </c>
      <c r="K336" s="44" t="s">
        <v>2364</v>
      </c>
      <c r="L336" s="7"/>
      <c r="M336" s="7"/>
      <c r="N336" s="7"/>
      <c r="R336" s="116"/>
      <c r="S336" s="162"/>
    </row>
    <row r="337" spans="1:19">
      <c r="A337" s="3">
        <v>349</v>
      </c>
      <c r="B337" s="47" t="s">
        <v>3227</v>
      </c>
      <c r="C337" s="42" t="s">
        <v>1541</v>
      </c>
      <c r="D337" s="42" t="s">
        <v>4698</v>
      </c>
      <c r="E337" s="116">
        <v>19</v>
      </c>
      <c r="F337" s="177">
        <f>IF(LOOKUP($J337,RABAT!$A$6:$A$9,RABAT!$A$6:$A$9)=$J337,LOOKUP($J337,RABAT!$A$6:$A$9,RABAT!C$6:C$9),"---")</f>
        <v>0</v>
      </c>
      <c r="G337" s="46">
        <f t="shared" si="23"/>
        <v>19</v>
      </c>
      <c r="H337" s="126" t="s">
        <v>2379</v>
      </c>
      <c r="I337" s="44"/>
      <c r="J337" s="45" t="s">
        <v>2365</v>
      </c>
      <c r="K337" s="44" t="s">
        <v>2364</v>
      </c>
      <c r="L337" s="7"/>
      <c r="M337" s="7"/>
      <c r="N337" s="7"/>
      <c r="R337" s="116"/>
      <c r="S337" s="162"/>
    </row>
    <row r="338" spans="1:19">
      <c r="A338" s="7">
        <v>350</v>
      </c>
      <c r="B338" s="47" t="s">
        <v>3228</v>
      </c>
      <c r="C338" s="42" t="s">
        <v>1542</v>
      </c>
      <c r="D338" s="42" t="s">
        <v>4698</v>
      </c>
      <c r="E338" s="116">
        <v>24</v>
      </c>
      <c r="F338" s="177">
        <f>IF(LOOKUP($J338,RABAT!$A$6:$A$9,RABAT!$A$6:$A$9)=$J338,LOOKUP($J338,RABAT!$A$6:$A$9,RABAT!C$6:C$9),"---")</f>
        <v>0</v>
      </c>
      <c r="G338" s="46">
        <f t="shared" si="23"/>
        <v>24</v>
      </c>
      <c r="H338" s="126" t="s">
        <v>2382</v>
      </c>
      <c r="I338" s="44"/>
      <c r="J338" s="45" t="s">
        <v>2365</v>
      </c>
      <c r="K338" s="44" t="s">
        <v>2364</v>
      </c>
      <c r="L338" s="7"/>
      <c r="M338" s="7"/>
      <c r="N338" s="7"/>
      <c r="R338" s="116"/>
      <c r="S338" s="162"/>
    </row>
    <row r="339" spans="1:19">
      <c r="A339" s="3">
        <v>351</v>
      </c>
      <c r="B339" s="47" t="s">
        <v>3229</v>
      </c>
      <c r="C339" s="42" t="s">
        <v>1543</v>
      </c>
      <c r="D339" s="42" t="s">
        <v>4698</v>
      </c>
      <c r="E339" s="116">
        <v>40</v>
      </c>
      <c r="F339" s="177">
        <f>IF(LOOKUP($J339,RABAT!$A$6:$A$9,RABAT!$A$6:$A$9)=$J339,LOOKUP($J339,RABAT!$A$6:$A$9,RABAT!C$6:C$9),"---")</f>
        <v>0</v>
      </c>
      <c r="G339" s="46">
        <f t="shared" si="23"/>
        <v>40</v>
      </c>
      <c r="H339" s="126" t="s">
        <v>2385</v>
      </c>
      <c r="I339" s="44"/>
      <c r="J339" s="45" t="s">
        <v>2365</v>
      </c>
      <c r="K339" s="44" t="s">
        <v>2364</v>
      </c>
      <c r="L339" s="7"/>
      <c r="M339" s="7"/>
      <c r="N339" s="7"/>
      <c r="R339" s="116"/>
      <c r="S339" s="162"/>
    </row>
    <row r="340" spans="1:19">
      <c r="A340" s="3">
        <v>352</v>
      </c>
      <c r="B340" s="47" t="s">
        <v>3230</v>
      </c>
      <c r="C340" s="42" t="s">
        <v>1544</v>
      </c>
      <c r="D340" s="42" t="s">
        <v>4698</v>
      </c>
      <c r="E340" s="116">
        <v>93</v>
      </c>
      <c r="F340" s="177">
        <f>IF(LOOKUP($J340,RABAT!$A$6:$A$9,RABAT!$A$6:$A$9)=$J340,LOOKUP($J340,RABAT!$A$6:$A$9,RABAT!C$6:C$9),"---")</f>
        <v>0</v>
      </c>
      <c r="G340" s="46">
        <f t="shared" si="23"/>
        <v>93</v>
      </c>
      <c r="H340" s="126" t="s">
        <v>2388</v>
      </c>
      <c r="I340" s="44"/>
      <c r="J340" s="45" t="s">
        <v>2365</v>
      </c>
      <c r="K340" s="44" t="s">
        <v>2364</v>
      </c>
      <c r="L340" s="7"/>
      <c r="M340" s="7"/>
      <c r="N340" s="7"/>
      <c r="R340" s="116"/>
      <c r="S340" s="162"/>
    </row>
    <row r="341" spans="1:19">
      <c r="A341" s="3">
        <v>353</v>
      </c>
      <c r="B341" s="47" t="s">
        <v>3231</v>
      </c>
      <c r="C341" s="42" t="s">
        <v>1545</v>
      </c>
      <c r="D341" s="42" t="s">
        <v>4698</v>
      </c>
      <c r="E341" s="116">
        <v>123</v>
      </c>
      <c r="F341" s="177">
        <f>IF(LOOKUP($J341,RABAT!$A$6:$A$9,RABAT!$A$6:$A$9)=$J341,LOOKUP($J341,RABAT!$A$6:$A$9,RABAT!C$6:C$9),"---")</f>
        <v>0</v>
      </c>
      <c r="G341" s="46">
        <f t="shared" si="23"/>
        <v>123</v>
      </c>
      <c r="H341" s="126" t="s">
        <v>2391</v>
      </c>
      <c r="I341" s="44"/>
      <c r="J341" s="45" t="s">
        <v>2365</v>
      </c>
      <c r="K341" s="44" t="s">
        <v>2364</v>
      </c>
      <c r="L341" s="7"/>
      <c r="M341" s="7"/>
      <c r="N341" s="7"/>
      <c r="R341" s="116"/>
      <c r="S341" s="162"/>
    </row>
    <row r="342" spans="1:19">
      <c r="A342" s="7">
        <v>354</v>
      </c>
      <c r="B342" s="47" t="s">
        <v>3232</v>
      </c>
      <c r="C342" s="42" t="s">
        <v>1546</v>
      </c>
      <c r="D342" s="42" t="s">
        <v>4698</v>
      </c>
      <c r="E342" s="116">
        <v>162</v>
      </c>
      <c r="F342" s="177">
        <f>IF(LOOKUP($J342,RABAT!$A$6:$A$9,RABAT!$A$6:$A$9)=$J342,LOOKUP($J342,RABAT!$A$6:$A$9,RABAT!C$6:C$9),"---")</f>
        <v>0</v>
      </c>
      <c r="G342" s="46">
        <f t="shared" si="23"/>
        <v>162</v>
      </c>
      <c r="H342" s="141" t="s">
        <v>2394</v>
      </c>
      <c r="I342" s="55"/>
      <c r="J342" s="56" t="s">
        <v>2365</v>
      </c>
      <c r="K342" s="55" t="s">
        <v>2364</v>
      </c>
      <c r="L342" s="7"/>
      <c r="M342" s="7"/>
      <c r="N342" s="7"/>
      <c r="R342" s="116"/>
      <c r="S342" s="162"/>
    </row>
    <row r="343" spans="1:19" customFormat="1">
      <c r="A343" s="3">
        <v>355</v>
      </c>
      <c r="B343" s="136" t="s">
        <v>4678</v>
      </c>
      <c r="C343" s="130" t="s">
        <v>3233</v>
      </c>
      <c r="D343" s="137" t="s">
        <v>4696</v>
      </c>
      <c r="E343" s="150" t="s">
        <v>4683</v>
      </c>
      <c r="F343" s="154" t="s">
        <v>4684</v>
      </c>
      <c r="G343" s="143" t="s">
        <v>4685</v>
      </c>
      <c r="H343" s="4" t="s">
        <v>4680</v>
      </c>
      <c r="I343" s="4" t="s">
        <v>4681</v>
      </c>
      <c r="J343" s="4" t="s">
        <v>4682</v>
      </c>
      <c r="K343" s="4" t="s">
        <v>2363</v>
      </c>
      <c r="L343" s="7"/>
      <c r="M343" s="7"/>
      <c r="N343" s="7"/>
      <c r="R343" s="150"/>
      <c r="S343" s="162"/>
    </row>
    <row r="344" spans="1:19">
      <c r="A344" s="3">
        <v>356</v>
      </c>
      <c r="B344" s="44" t="s">
        <v>2246</v>
      </c>
      <c r="C344" s="44" t="s">
        <v>2247</v>
      </c>
      <c r="D344" s="42" t="s">
        <v>4697</v>
      </c>
      <c r="E344" s="116">
        <v>100</v>
      </c>
      <c r="F344" s="177">
        <f>IF(LOOKUP($J344,RABAT!$A$6:$A$9,RABAT!$A$6:$A$9)=$J344,LOOKUP($J344,RABAT!$A$6:$A$9,RABAT!C$6:C$9),"---")</f>
        <v>0</v>
      </c>
      <c r="G344" s="46">
        <f t="shared" ref="G344:G408" si="24">CEILING(E344-(E344*F344),0.1)</f>
        <v>100</v>
      </c>
      <c r="H344" s="144" t="s">
        <v>2397</v>
      </c>
      <c r="I344" s="60" t="s">
        <v>2370</v>
      </c>
      <c r="J344" s="61" t="s">
        <v>2365</v>
      </c>
      <c r="K344" s="60" t="s">
        <v>2364</v>
      </c>
      <c r="L344" s="7"/>
      <c r="M344" s="7"/>
      <c r="N344" s="7"/>
      <c r="R344" s="116"/>
      <c r="S344" s="162"/>
    </row>
    <row r="345" spans="1:19">
      <c r="A345" s="3">
        <v>357</v>
      </c>
      <c r="B345" s="44" t="s">
        <v>2248</v>
      </c>
      <c r="C345" s="44" t="s">
        <v>2249</v>
      </c>
      <c r="D345" s="39" t="s">
        <v>4697</v>
      </c>
      <c r="E345" s="116">
        <v>97</v>
      </c>
      <c r="F345" s="177">
        <f>IF(LOOKUP($J345,RABAT!$A$6:$A$9,RABAT!$A$6:$A$9)=$J345,LOOKUP($J345,RABAT!$A$6:$A$9,RABAT!C$6:C$9),"---")</f>
        <v>0</v>
      </c>
      <c r="G345" s="46">
        <f t="shared" si="24"/>
        <v>97</v>
      </c>
      <c r="H345" s="126" t="s">
        <v>2432</v>
      </c>
      <c r="I345" s="44" t="s">
        <v>2370</v>
      </c>
      <c r="J345" s="45" t="s">
        <v>2365</v>
      </c>
      <c r="K345" s="44" t="s">
        <v>2364</v>
      </c>
      <c r="L345" s="7"/>
      <c r="M345" s="7"/>
      <c r="N345" s="7"/>
      <c r="R345" s="116"/>
      <c r="S345" s="162"/>
    </row>
    <row r="346" spans="1:19">
      <c r="A346" s="7">
        <v>358</v>
      </c>
      <c r="B346" s="44" t="s">
        <v>2250</v>
      </c>
      <c r="C346" s="44" t="s">
        <v>2251</v>
      </c>
      <c r="D346" s="111" t="s">
        <v>4697</v>
      </c>
      <c r="E346" s="116">
        <v>91</v>
      </c>
      <c r="F346" s="177">
        <f>IF(LOOKUP($J346,RABAT!$A$6:$A$9,RABAT!$A$6:$A$9)=$J346,LOOKUP($J346,RABAT!$A$6:$A$9,RABAT!C$6:C$9),"---")</f>
        <v>0</v>
      </c>
      <c r="G346" s="46">
        <f t="shared" si="24"/>
        <v>91</v>
      </c>
      <c r="H346" s="126" t="s">
        <v>2400</v>
      </c>
      <c r="I346" s="44" t="s">
        <v>2370</v>
      </c>
      <c r="J346" s="45" t="s">
        <v>2365</v>
      </c>
      <c r="K346" s="44" t="s">
        <v>2364</v>
      </c>
      <c r="L346" s="7"/>
      <c r="M346" s="7"/>
      <c r="N346" s="7"/>
      <c r="R346" s="116"/>
      <c r="S346" s="162"/>
    </row>
    <row r="347" spans="1:19">
      <c r="A347" s="3">
        <v>359</v>
      </c>
      <c r="B347" s="44" t="s">
        <v>2252</v>
      </c>
      <c r="C347" s="44" t="s">
        <v>2253</v>
      </c>
      <c r="D347" s="111" t="s">
        <v>4697</v>
      </c>
      <c r="E347" s="116">
        <v>104</v>
      </c>
      <c r="F347" s="177">
        <f>IF(LOOKUP($J347,RABAT!$A$6:$A$9,RABAT!$A$6:$A$9)=$J347,LOOKUP($J347,RABAT!$A$6:$A$9,RABAT!C$6:C$9),"---")</f>
        <v>0</v>
      </c>
      <c r="G347" s="46">
        <f t="shared" si="24"/>
        <v>104</v>
      </c>
      <c r="H347" s="126" t="s">
        <v>54</v>
      </c>
      <c r="I347" s="44" t="s">
        <v>2370</v>
      </c>
      <c r="J347" s="45" t="s">
        <v>2365</v>
      </c>
      <c r="K347" s="44" t="s">
        <v>2364</v>
      </c>
      <c r="L347" s="7"/>
      <c r="M347" s="7"/>
      <c r="N347" s="7"/>
      <c r="R347" s="116"/>
      <c r="S347" s="162"/>
    </row>
    <row r="348" spans="1:19">
      <c r="A348" s="3">
        <v>360</v>
      </c>
      <c r="B348" s="44" t="s">
        <v>2254</v>
      </c>
      <c r="C348" s="44" t="s">
        <v>2255</v>
      </c>
      <c r="D348" s="111" t="s">
        <v>4697</v>
      </c>
      <c r="E348" s="116">
        <v>104</v>
      </c>
      <c r="F348" s="177">
        <f>IF(LOOKUP($J348,RABAT!$A$6:$A$9,RABAT!$A$6:$A$9)=$J348,LOOKUP($J348,RABAT!$A$6:$A$9,RABAT!C$6:C$9),"---")</f>
        <v>0</v>
      </c>
      <c r="G348" s="46">
        <f t="shared" si="24"/>
        <v>104</v>
      </c>
      <c r="H348" s="126" t="s">
        <v>2728</v>
      </c>
      <c r="I348" s="44" t="s">
        <v>2370</v>
      </c>
      <c r="J348" s="45" t="s">
        <v>2365</v>
      </c>
      <c r="K348" s="44" t="s">
        <v>2364</v>
      </c>
      <c r="L348" s="7"/>
      <c r="M348" s="7"/>
      <c r="N348" s="7"/>
      <c r="R348" s="116"/>
      <c r="S348" s="162"/>
    </row>
    <row r="349" spans="1:19">
      <c r="A349" s="3">
        <v>361</v>
      </c>
      <c r="B349" s="44" t="s">
        <v>2256</v>
      </c>
      <c r="C349" s="44" t="s">
        <v>2257</v>
      </c>
      <c r="D349" s="111" t="s">
        <v>4697</v>
      </c>
      <c r="E349" s="116">
        <v>105</v>
      </c>
      <c r="F349" s="177">
        <f>IF(LOOKUP($J349,RABAT!$A$6:$A$9,RABAT!$A$6:$A$9)=$J349,LOOKUP($J349,RABAT!$A$6:$A$9,RABAT!C$6:C$9),"---")</f>
        <v>0</v>
      </c>
      <c r="G349" s="46">
        <f t="shared" si="24"/>
        <v>105</v>
      </c>
      <c r="H349" s="126" t="s">
        <v>2403</v>
      </c>
      <c r="I349" s="44" t="s">
        <v>2370</v>
      </c>
      <c r="J349" s="45" t="s">
        <v>2365</v>
      </c>
      <c r="K349" s="44" t="s">
        <v>2364</v>
      </c>
      <c r="L349" s="7"/>
      <c r="M349" s="7"/>
      <c r="N349" s="7"/>
      <c r="R349" s="116"/>
      <c r="S349" s="162"/>
    </row>
    <row r="350" spans="1:19">
      <c r="A350" s="7">
        <v>362</v>
      </c>
      <c r="B350" s="44" t="s">
        <v>2258</v>
      </c>
      <c r="C350" s="44" t="s">
        <v>2259</v>
      </c>
      <c r="D350" s="112" t="s">
        <v>4697</v>
      </c>
      <c r="E350" s="116">
        <v>125</v>
      </c>
      <c r="F350" s="177">
        <f>IF(LOOKUP($J350,RABAT!$A$6:$A$9,RABAT!$A$6:$A$9)=$J350,LOOKUP($J350,RABAT!$A$6:$A$9,RABAT!C$6:C$9),"---")</f>
        <v>0</v>
      </c>
      <c r="G350" s="46">
        <f t="shared" si="24"/>
        <v>125</v>
      </c>
      <c r="H350" s="126" t="s">
        <v>2260</v>
      </c>
      <c r="I350" s="44" t="s">
        <v>2370</v>
      </c>
      <c r="J350" s="45" t="s">
        <v>2365</v>
      </c>
      <c r="K350" s="44" t="s">
        <v>2364</v>
      </c>
      <c r="L350" s="7"/>
      <c r="M350" s="7"/>
      <c r="N350" s="7"/>
      <c r="R350" s="116"/>
      <c r="S350" s="162"/>
    </row>
    <row r="351" spans="1:19">
      <c r="A351" s="3">
        <v>363</v>
      </c>
      <c r="B351" s="44" t="s">
        <v>2261</v>
      </c>
      <c r="C351" s="44" t="s">
        <v>2262</v>
      </c>
      <c r="D351" s="111" t="s">
        <v>4698</v>
      </c>
      <c r="E351" s="116">
        <v>117</v>
      </c>
      <c r="F351" s="177">
        <f>IF(LOOKUP($J351,RABAT!$A$6:$A$9,RABAT!$A$6:$A$9)=$J351,LOOKUP($J351,RABAT!$A$6:$A$9,RABAT!C$6:C$9),"---")</f>
        <v>0</v>
      </c>
      <c r="G351" s="46">
        <f t="shared" si="24"/>
        <v>117</v>
      </c>
      <c r="H351" s="126" t="s">
        <v>2736</v>
      </c>
      <c r="I351" s="44" t="s">
        <v>2370</v>
      </c>
      <c r="J351" s="45" t="s">
        <v>2365</v>
      </c>
      <c r="K351" s="44" t="s">
        <v>2364</v>
      </c>
      <c r="L351" s="7"/>
      <c r="M351" s="7"/>
      <c r="N351" s="7"/>
      <c r="R351" s="116"/>
      <c r="S351" s="162"/>
    </row>
    <row r="352" spans="1:19">
      <c r="A352" s="3">
        <v>364</v>
      </c>
      <c r="B352" s="44" t="s">
        <v>2263</v>
      </c>
      <c r="C352" s="44" t="s">
        <v>2264</v>
      </c>
      <c r="D352" s="111" t="s">
        <v>4697</v>
      </c>
      <c r="E352" s="116">
        <v>125</v>
      </c>
      <c r="F352" s="177">
        <f>IF(LOOKUP($J352,RABAT!$A$6:$A$9,RABAT!$A$6:$A$9)=$J352,LOOKUP($J352,RABAT!$A$6:$A$9,RABAT!C$6:C$9),"---")</f>
        <v>0</v>
      </c>
      <c r="G352" s="46">
        <f t="shared" si="24"/>
        <v>125</v>
      </c>
      <c r="H352" s="126" t="s">
        <v>2739</v>
      </c>
      <c r="I352" s="44" t="s">
        <v>2370</v>
      </c>
      <c r="J352" s="45" t="s">
        <v>2365</v>
      </c>
      <c r="K352" s="44" t="s">
        <v>2364</v>
      </c>
      <c r="L352" s="7"/>
      <c r="M352" s="7"/>
      <c r="N352" s="7"/>
      <c r="R352" s="116"/>
      <c r="S352" s="162"/>
    </row>
    <row r="353" spans="1:19">
      <c r="A353" s="3">
        <v>365</v>
      </c>
      <c r="B353" s="44" t="s">
        <v>2265</v>
      </c>
      <c r="C353" s="44" t="s">
        <v>2266</v>
      </c>
      <c r="D353" s="111" t="s">
        <v>4697</v>
      </c>
      <c r="E353" s="116">
        <v>154</v>
      </c>
      <c r="F353" s="177">
        <f>IF(LOOKUP($J353,RABAT!$A$6:$A$9,RABAT!$A$6:$A$9)=$J353,LOOKUP($J353,RABAT!$A$6:$A$9,RABAT!C$6:C$9),"---")</f>
        <v>0</v>
      </c>
      <c r="G353" s="46">
        <f t="shared" si="24"/>
        <v>154</v>
      </c>
      <c r="H353" s="126" t="s">
        <v>2267</v>
      </c>
      <c r="I353" s="44" t="s">
        <v>2370</v>
      </c>
      <c r="J353" s="45" t="s">
        <v>2365</v>
      </c>
      <c r="K353" s="44" t="s">
        <v>2364</v>
      </c>
      <c r="L353" s="7"/>
      <c r="M353" s="7"/>
      <c r="N353" s="7"/>
      <c r="R353" s="116"/>
      <c r="S353" s="162"/>
    </row>
    <row r="354" spans="1:19">
      <c r="A354" s="7">
        <v>366</v>
      </c>
      <c r="B354" s="44" t="s">
        <v>2268</v>
      </c>
      <c r="C354" s="44" t="s">
        <v>2269</v>
      </c>
      <c r="D354" s="111" t="s">
        <v>4697</v>
      </c>
      <c r="E354" s="116">
        <v>154</v>
      </c>
      <c r="F354" s="177">
        <f>IF(LOOKUP($J354,RABAT!$A$6:$A$9,RABAT!$A$6:$A$9)=$J354,LOOKUP($J354,RABAT!$A$6:$A$9,RABAT!C$6:C$9),"---")</f>
        <v>0</v>
      </c>
      <c r="G354" s="46">
        <f t="shared" si="24"/>
        <v>154</v>
      </c>
      <c r="H354" s="126" t="s">
        <v>5259</v>
      </c>
      <c r="I354" s="44" t="s">
        <v>2370</v>
      </c>
      <c r="J354" s="45" t="s">
        <v>2365</v>
      </c>
      <c r="K354" s="44" t="s">
        <v>2364</v>
      </c>
      <c r="L354" s="7"/>
      <c r="M354" s="7"/>
      <c r="N354" s="7"/>
      <c r="R354" s="116"/>
      <c r="S354" s="162"/>
    </row>
    <row r="355" spans="1:19">
      <c r="A355" s="3">
        <v>367</v>
      </c>
      <c r="B355" s="44" t="s">
        <v>2270</v>
      </c>
      <c r="C355" s="44" t="s">
        <v>2271</v>
      </c>
      <c r="D355" s="111" t="s">
        <v>4697</v>
      </c>
      <c r="E355" s="116">
        <v>154</v>
      </c>
      <c r="F355" s="177">
        <f>IF(LOOKUP($J355,RABAT!$A$6:$A$9,RABAT!$A$6:$A$9)=$J355,LOOKUP($J355,RABAT!$A$6:$A$9,RABAT!C$6:C$9),"---")</f>
        <v>0</v>
      </c>
      <c r="G355" s="46">
        <f t="shared" si="24"/>
        <v>154</v>
      </c>
      <c r="H355" s="126" t="s">
        <v>2747</v>
      </c>
      <c r="I355" s="44" t="s">
        <v>2370</v>
      </c>
      <c r="J355" s="45" t="s">
        <v>2365</v>
      </c>
      <c r="K355" s="44" t="s">
        <v>2364</v>
      </c>
      <c r="L355" s="7"/>
      <c r="M355" s="7"/>
      <c r="N355" s="7"/>
      <c r="R355" s="116"/>
      <c r="S355" s="162"/>
    </row>
    <row r="356" spans="1:19">
      <c r="A356" s="3">
        <v>368</v>
      </c>
      <c r="B356" s="44" t="s">
        <v>2272</v>
      </c>
      <c r="C356" s="44" t="s">
        <v>2273</v>
      </c>
      <c r="D356" s="111" t="s">
        <v>4697</v>
      </c>
      <c r="E356" s="116">
        <v>175</v>
      </c>
      <c r="F356" s="177">
        <f>IF(LOOKUP($J356,RABAT!$A$6:$A$9,RABAT!$A$6:$A$9)=$J356,LOOKUP($J356,RABAT!$A$6:$A$9,RABAT!C$6:C$9),"---")</f>
        <v>0</v>
      </c>
      <c r="G356" s="46">
        <f t="shared" si="24"/>
        <v>175</v>
      </c>
      <c r="H356" s="126" t="s">
        <v>2750</v>
      </c>
      <c r="I356" s="44" t="s">
        <v>2370</v>
      </c>
      <c r="J356" s="45" t="s">
        <v>2365</v>
      </c>
      <c r="K356" s="44" t="s">
        <v>2364</v>
      </c>
      <c r="L356" s="7"/>
      <c r="M356" s="7"/>
      <c r="N356" s="7"/>
      <c r="R356" s="116"/>
      <c r="S356" s="162"/>
    </row>
    <row r="357" spans="1:19">
      <c r="A357" s="3">
        <v>369</v>
      </c>
      <c r="B357" s="44" t="s">
        <v>2274</v>
      </c>
      <c r="C357" s="44" t="s">
        <v>2275</v>
      </c>
      <c r="D357" s="111" t="s">
        <v>4697</v>
      </c>
      <c r="E357" s="116">
        <v>175</v>
      </c>
      <c r="F357" s="177">
        <f>IF(LOOKUP($J357,RABAT!$A$6:$A$9,RABAT!$A$6:$A$9)=$J357,LOOKUP($J357,RABAT!$A$6:$A$9,RABAT!C$6:C$9),"---")</f>
        <v>0</v>
      </c>
      <c r="G357" s="46">
        <f t="shared" si="24"/>
        <v>175</v>
      </c>
      <c r="H357" s="126" t="s">
        <v>2276</v>
      </c>
      <c r="I357" s="44" t="s">
        <v>2370</v>
      </c>
      <c r="J357" s="45" t="s">
        <v>2365</v>
      </c>
      <c r="K357" s="44" t="s">
        <v>2364</v>
      </c>
      <c r="L357" s="7"/>
      <c r="M357" s="7"/>
      <c r="N357" s="7"/>
      <c r="R357" s="116"/>
      <c r="S357" s="162"/>
    </row>
    <row r="358" spans="1:19">
      <c r="A358" s="7">
        <v>370</v>
      </c>
      <c r="B358" s="44" t="s">
        <v>2277</v>
      </c>
      <c r="C358" s="44" t="s">
        <v>2278</v>
      </c>
      <c r="D358" s="111" t="s">
        <v>4697</v>
      </c>
      <c r="E358" s="116">
        <v>175</v>
      </c>
      <c r="F358" s="177">
        <f>IF(LOOKUP($J358,RABAT!$A$6:$A$9,RABAT!$A$6:$A$9)=$J358,LOOKUP($J358,RABAT!$A$6:$A$9,RABAT!C$6:C$9),"---")</f>
        <v>0</v>
      </c>
      <c r="G358" s="46">
        <f t="shared" si="24"/>
        <v>175</v>
      </c>
      <c r="H358" s="126" t="s">
        <v>2279</v>
      </c>
      <c r="I358" s="44" t="s">
        <v>2370</v>
      </c>
      <c r="J358" s="45" t="s">
        <v>2365</v>
      </c>
      <c r="K358" s="44" t="s">
        <v>2364</v>
      </c>
      <c r="L358" s="7"/>
      <c r="M358" s="7"/>
      <c r="N358" s="7"/>
      <c r="R358" s="116"/>
      <c r="S358" s="162"/>
    </row>
    <row r="359" spans="1:19">
      <c r="A359" s="3">
        <v>371</v>
      </c>
      <c r="B359" s="44" t="s">
        <v>2280</v>
      </c>
      <c r="C359" s="44" t="s">
        <v>2281</v>
      </c>
      <c r="D359" s="111" t="s">
        <v>4697</v>
      </c>
      <c r="E359" s="116">
        <v>175</v>
      </c>
      <c r="F359" s="177">
        <f>IF(LOOKUP($J359,RABAT!$A$6:$A$9,RABAT!$A$6:$A$9)=$J359,LOOKUP($J359,RABAT!$A$6:$A$9,RABAT!C$6:C$9),"---")</f>
        <v>0</v>
      </c>
      <c r="G359" s="46">
        <f t="shared" si="24"/>
        <v>175</v>
      </c>
      <c r="H359" s="126" t="s">
        <v>2446</v>
      </c>
      <c r="I359" s="44" t="s">
        <v>2370</v>
      </c>
      <c r="J359" s="45" t="s">
        <v>2365</v>
      </c>
      <c r="K359" s="44" t="s">
        <v>2364</v>
      </c>
      <c r="L359" s="7"/>
      <c r="M359" s="7"/>
      <c r="N359" s="7"/>
      <c r="R359" s="116"/>
      <c r="S359" s="162"/>
    </row>
    <row r="360" spans="1:19">
      <c r="A360" s="3">
        <v>372</v>
      </c>
      <c r="B360" s="44" t="s">
        <v>2282</v>
      </c>
      <c r="C360" s="44" t="s">
        <v>2283</v>
      </c>
      <c r="D360" s="111" t="s">
        <v>4697</v>
      </c>
      <c r="E360" s="116">
        <v>182</v>
      </c>
      <c r="F360" s="177">
        <f>IF(LOOKUP($J360,RABAT!$A$6:$A$9,RABAT!$A$6:$A$9)=$J360,LOOKUP($J360,RABAT!$A$6:$A$9,RABAT!C$6:C$9),"---")</f>
        <v>0</v>
      </c>
      <c r="G360" s="46">
        <f t="shared" si="24"/>
        <v>182</v>
      </c>
      <c r="H360" s="126" t="s">
        <v>2758</v>
      </c>
      <c r="I360" s="44" t="s">
        <v>2370</v>
      </c>
      <c r="J360" s="45" t="s">
        <v>2365</v>
      </c>
      <c r="K360" s="44" t="s">
        <v>2364</v>
      </c>
      <c r="L360" s="7"/>
      <c r="M360" s="7"/>
      <c r="N360" s="7"/>
      <c r="R360" s="116"/>
      <c r="S360" s="162"/>
    </row>
    <row r="361" spans="1:19">
      <c r="A361" s="3">
        <v>373</v>
      </c>
      <c r="B361" s="44" t="s">
        <v>2284</v>
      </c>
      <c r="C361" s="44" t="s">
        <v>2285</v>
      </c>
      <c r="D361" s="111" t="s">
        <v>4697</v>
      </c>
      <c r="E361" s="116">
        <v>182</v>
      </c>
      <c r="F361" s="177">
        <f>IF(LOOKUP($J361,RABAT!$A$6:$A$9,RABAT!$A$6:$A$9)=$J361,LOOKUP($J361,RABAT!$A$6:$A$9,RABAT!C$6:C$9),"---")</f>
        <v>0</v>
      </c>
      <c r="G361" s="46">
        <f t="shared" si="24"/>
        <v>182</v>
      </c>
      <c r="H361" s="126" t="s">
        <v>2761</v>
      </c>
      <c r="I361" s="44" t="s">
        <v>2370</v>
      </c>
      <c r="J361" s="45" t="s">
        <v>2365</v>
      </c>
      <c r="K361" s="44" t="s">
        <v>2364</v>
      </c>
      <c r="L361" s="7"/>
      <c r="M361" s="7"/>
      <c r="N361" s="7"/>
      <c r="R361" s="116"/>
      <c r="S361" s="162"/>
    </row>
    <row r="362" spans="1:19">
      <c r="A362" s="7">
        <v>374</v>
      </c>
      <c r="B362" s="44" t="s">
        <v>2286</v>
      </c>
      <c r="C362" s="44" t="s">
        <v>2287</v>
      </c>
      <c r="D362" s="112" t="s">
        <v>4697</v>
      </c>
      <c r="E362" s="116">
        <v>221</v>
      </c>
      <c r="F362" s="177">
        <f>IF(LOOKUP($J362,RABAT!$A$6:$A$9,RABAT!$A$6:$A$9)=$J362,LOOKUP($J362,RABAT!$A$6:$A$9,RABAT!C$6:C$9),"---")</f>
        <v>0</v>
      </c>
      <c r="G362" s="46">
        <f t="shared" si="24"/>
        <v>221</v>
      </c>
      <c r="H362" s="126" t="s">
        <v>2288</v>
      </c>
      <c r="I362" s="44" t="s">
        <v>2370</v>
      </c>
      <c r="J362" s="45" t="s">
        <v>2365</v>
      </c>
      <c r="K362" s="44" t="s">
        <v>2364</v>
      </c>
      <c r="L362" s="7"/>
      <c r="M362" s="7"/>
      <c r="N362" s="7"/>
      <c r="R362" s="116"/>
      <c r="S362" s="162"/>
    </row>
    <row r="363" spans="1:19">
      <c r="A363" s="3">
        <v>375</v>
      </c>
      <c r="B363" s="44" t="s">
        <v>2289</v>
      </c>
      <c r="C363" s="44" t="s">
        <v>2290</v>
      </c>
      <c r="D363" s="112" t="s">
        <v>4697</v>
      </c>
      <c r="E363" s="116">
        <v>221</v>
      </c>
      <c r="F363" s="177">
        <f>IF(LOOKUP($J363,RABAT!$A$6:$A$9,RABAT!$A$6:$A$9)=$J363,LOOKUP($J363,RABAT!$A$6:$A$9,RABAT!C$6:C$9),"---")</f>
        <v>0</v>
      </c>
      <c r="G363" s="46">
        <f t="shared" si="24"/>
        <v>221</v>
      </c>
      <c r="H363" s="126" t="s">
        <v>2291</v>
      </c>
      <c r="I363" s="44" t="s">
        <v>2370</v>
      </c>
      <c r="J363" s="45" t="s">
        <v>2365</v>
      </c>
      <c r="K363" s="44" t="s">
        <v>2364</v>
      </c>
      <c r="L363" s="7"/>
      <c r="M363" s="7"/>
      <c r="N363" s="7"/>
      <c r="R363" s="116"/>
      <c r="S363" s="162"/>
    </row>
    <row r="364" spans="1:19">
      <c r="A364" s="3">
        <v>376</v>
      </c>
      <c r="B364" s="44" t="s">
        <v>2292</v>
      </c>
      <c r="C364" s="44" t="s">
        <v>2293</v>
      </c>
      <c r="D364" s="111" t="s">
        <v>4697</v>
      </c>
      <c r="E364" s="116">
        <v>221</v>
      </c>
      <c r="F364" s="177">
        <f>IF(LOOKUP($J364,RABAT!$A$6:$A$9,RABAT!$A$6:$A$9)=$J364,LOOKUP($J364,RABAT!$A$6:$A$9,RABAT!C$6:C$9),"---")</f>
        <v>0</v>
      </c>
      <c r="G364" s="46">
        <f t="shared" si="24"/>
        <v>221</v>
      </c>
      <c r="H364" s="126" t="s">
        <v>2294</v>
      </c>
      <c r="I364" s="44" t="s">
        <v>2370</v>
      </c>
      <c r="J364" s="45" t="s">
        <v>2365</v>
      </c>
      <c r="K364" s="44" t="s">
        <v>2364</v>
      </c>
      <c r="L364" s="7"/>
      <c r="M364" s="7"/>
      <c r="N364" s="7"/>
      <c r="R364" s="116"/>
      <c r="S364" s="162"/>
    </row>
    <row r="365" spans="1:19">
      <c r="A365" s="3">
        <v>377</v>
      </c>
      <c r="B365" s="44" t="s">
        <v>2295</v>
      </c>
      <c r="C365" s="44" t="s">
        <v>2296</v>
      </c>
      <c r="D365" s="111" t="s">
        <v>4697</v>
      </c>
      <c r="E365" s="116">
        <v>234</v>
      </c>
      <c r="F365" s="177">
        <f>IF(LOOKUP($J365,RABAT!$A$6:$A$9,RABAT!$A$6:$A$9)=$J365,LOOKUP($J365,RABAT!$A$6:$A$9,RABAT!C$6:C$9),"---")</f>
        <v>0</v>
      </c>
      <c r="G365" s="46">
        <f t="shared" si="24"/>
        <v>234</v>
      </c>
      <c r="H365" s="126" t="s">
        <v>2297</v>
      </c>
      <c r="I365" s="44" t="s">
        <v>2370</v>
      </c>
      <c r="J365" s="45" t="s">
        <v>2365</v>
      </c>
      <c r="K365" s="44" t="s">
        <v>2364</v>
      </c>
      <c r="L365" s="7"/>
      <c r="M365" s="7"/>
      <c r="N365" s="7"/>
      <c r="R365" s="116"/>
      <c r="S365" s="162"/>
    </row>
    <row r="366" spans="1:19">
      <c r="A366" s="7">
        <v>378</v>
      </c>
      <c r="B366" s="44" t="s">
        <v>2298</v>
      </c>
      <c r="C366" s="44" t="s">
        <v>2299</v>
      </c>
      <c r="D366" s="111" t="s">
        <v>4697</v>
      </c>
      <c r="E366" s="116">
        <v>234</v>
      </c>
      <c r="F366" s="177">
        <f>IF(LOOKUP($J366,RABAT!$A$6:$A$9,RABAT!$A$6:$A$9)=$J366,LOOKUP($J366,RABAT!$A$6:$A$9,RABAT!C$6:C$9),"---")</f>
        <v>0</v>
      </c>
      <c r="G366" s="46">
        <f t="shared" si="24"/>
        <v>234</v>
      </c>
      <c r="H366" s="126" t="s">
        <v>2300</v>
      </c>
      <c r="I366" s="44" t="s">
        <v>2370</v>
      </c>
      <c r="J366" s="45" t="s">
        <v>2365</v>
      </c>
      <c r="K366" s="44" t="s">
        <v>2364</v>
      </c>
      <c r="L366" s="7"/>
      <c r="M366" s="7"/>
      <c r="N366" s="7"/>
      <c r="R366" s="116"/>
      <c r="S366" s="162"/>
    </row>
    <row r="367" spans="1:19">
      <c r="A367" s="3">
        <v>379</v>
      </c>
      <c r="B367" s="44" t="s">
        <v>2301</v>
      </c>
      <c r="C367" s="44" t="s">
        <v>2302</v>
      </c>
      <c r="D367" s="111" t="s">
        <v>4697</v>
      </c>
      <c r="E367" s="116">
        <v>234</v>
      </c>
      <c r="F367" s="177">
        <f>IF(LOOKUP($J367,RABAT!$A$6:$A$9,RABAT!$A$6:$A$9)=$J367,LOOKUP($J367,RABAT!$A$6:$A$9,RABAT!C$6:C$9),"---")</f>
        <v>0</v>
      </c>
      <c r="G367" s="46">
        <f t="shared" si="24"/>
        <v>234</v>
      </c>
      <c r="H367" s="126" t="s">
        <v>2766</v>
      </c>
      <c r="I367" s="44" t="s">
        <v>2370</v>
      </c>
      <c r="J367" s="45" t="s">
        <v>2365</v>
      </c>
      <c r="K367" s="44" t="s">
        <v>2364</v>
      </c>
      <c r="L367" s="7"/>
      <c r="M367" s="7"/>
      <c r="N367" s="7"/>
      <c r="R367" s="116"/>
      <c r="S367" s="162"/>
    </row>
    <row r="368" spans="1:19">
      <c r="A368" s="3">
        <v>380</v>
      </c>
      <c r="B368" s="44" t="s">
        <v>2303</v>
      </c>
      <c r="C368" s="44" t="s">
        <v>2304</v>
      </c>
      <c r="D368" s="111" t="s">
        <v>4697</v>
      </c>
      <c r="E368" s="116">
        <v>243</v>
      </c>
      <c r="F368" s="177">
        <f>IF(LOOKUP($J368,RABAT!$A$6:$A$9,RABAT!$A$6:$A$9)=$J368,LOOKUP($J368,RABAT!$A$6:$A$9,RABAT!C$6:C$9),"---")</f>
        <v>0</v>
      </c>
      <c r="G368" s="46">
        <f t="shared" si="24"/>
        <v>243</v>
      </c>
      <c r="H368" s="126" t="s">
        <v>2305</v>
      </c>
      <c r="I368" s="44" t="s">
        <v>2370</v>
      </c>
      <c r="J368" s="45" t="s">
        <v>2365</v>
      </c>
      <c r="K368" s="44" t="s">
        <v>2364</v>
      </c>
      <c r="L368" s="7"/>
      <c r="M368" s="7"/>
      <c r="N368" s="7"/>
      <c r="R368" s="116"/>
      <c r="S368" s="162"/>
    </row>
    <row r="369" spans="1:19">
      <c r="A369" s="3">
        <v>381</v>
      </c>
      <c r="B369" s="44" t="s">
        <v>2306</v>
      </c>
      <c r="C369" s="44" t="s">
        <v>2307</v>
      </c>
      <c r="D369" s="111" t="s">
        <v>4697</v>
      </c>
      <c r="E369" s="116">
        <v>243</v>
      </c>
      <c r="F369" s="177">
        <f>IF(LOOKUP($J369,RABAT!$A$6:$A$9,RABAT!$A$6:$A$9)=$J369,LOOKUP($J369,RABAT!$A$6:$A$9,RABAT!C$6:C$9),"---")</f>
        <v>0</v>
      </c>
      <c r="G369" s="46">
        <f t="shared" si="24"/>
        <v>243</v>
      </c>
      <c r="H369" s="126" t="s">
        <v>2308</v>
      </c>
      <c r="I369" s="44" t="s">
        <v>2370</v>
      </c>
      <c r="J369" s="45" t="s">
        <v>2365</v>
      </c>
      <c r="K369" s="44" t="s">
        <v>2364</v>
      </c>
      <c r="L369" s="7"/>
      <c r="M369" s="7"/>
      <c r="N369" s="7"/>
      <c r="R369" s="116"/>
      <c r="S369" s="162"/>
    </row>
    <row r="370" spans="1:19">
      <c r="A370" s="7">
        <v>382</v>
      </c>
      <c r="B370" s="44" t="s">
        <v>2309</v>
      </c>
      <c r="C370" s="44" t="s">
        <v>2310</v>
      </c>
      <c r="D370" s="111" t="s">
        <v>4697</v>
      </c>
      <c r="E370" s="116">
        <v>243</v>
      </c>
      <c r="F370" s="177">
        <f>IF(LOOKUP($J370,RABAT!$A$6:$A$9,RABAT!$A$6:$A$9)=$J370,LOOKUP($J370,RABAT!$A$6:$A$9,RABAT!C$6:C$9),"---")</f>
        <v>0</v>
      </c>
      <c r="G370" s="46">
        <f t="shared" si="24"/>
        <v>243</v>
      </c>
      <c r="H370" s="126" t="s">
        <v>2311</v>
      </c>
      <c r="I370" s="44" t="s">
        <v>2370</v>
      </c>
      <c r="J370" s="45" t="s">
        <v>2365</v>
      </c>
      <c r="K370" s="44" t="s">
        <v>2364</v>
      </c>
      <c r="L370" s="7"/>
      <c r="M370" s="7"/>
      <c r="N370" s="7"/>
      <c r="R370" s="116"/>
      <c r="S370" s="162"/>
    </row>
    <row r="371" spans="1:19">
      <c r="A371" s="3">
        <v>383</v>
      </c>
      <c r="B371" s="44" t="s">
        <v>2312</v>
      </c>
      <c r="C371" s="44" t="s">
        <v>2313</v>
      </c>
      <c r="D371" s="111" t="s">
        <v>4697</v>
      </c>
      <c r="E371" s="116">
        <v>257</v>
      </c>
      <c r="F371" s="177">
        <f>IF(LOOKUP($J371,RABAT!$A$6:$A$9,RABAT!$A$6:$A$9)=$J371,LOOKUP($J371,RABAT!$A$6:$A$9,RABAT!C$6:C$9),"---")</f>
        <v>0</v>
      </c>
      <c r="G371" s="46">
        <f t="shared" si="24"/>
        <v>257</v>
      </c>
      <c r="H371" s="126" t="s">
        <v>2314</v>
      </c>
      <c r="I371" s="44" t="s">
        <v>2370</v>
      </c>
      <c r="J371" s="45" t="s">
        <v>2365</v>
      </c>
      <c r="K371" s="44" t="s">
        <v>2364</v>
      </c>
      <c r="L371" s="7"/>
      <c r="M371" s="7"/>
      <c r="N371" s="7"/>
      <c r="R371" s="116"/>
      <c r="S371" s="162"/>
    </row>
    <row r="372" spans="1:19">
      <c r="A372" s="3">
        <v>384</v>
      </c>
      <c r="B372" s="44" t="s">
        <v>2315</v>
      </c>
      <c r="C372" s="44" t="s">
        <v>2316</v>
      </c>
      <c r="D372" s="111" t="s">
        <v>4697</v>
      </c>
      <c r="E372" s="116">
        <v>257</v>
      </c>
      <c r="F372" s="177">
        <f>IF(LOOKUP($J372,RABAT!$A$6:$A$9,RABAT!$A$6:$A$9)=$J372,LOOKUP($J372,RABAT!$A$6:$A$9,RABAT!C$6:C$9),"---")</f>
        <v>0</v>
      </c>
      <c r="G372" s="46">
        <f t="shared" si="24"/>
        <v>257</v>
      </c>
      <c r="H372" s="126" t="s">
        <v>2317</v>
      </c>
      <c r="I372" s="44" t="s">
        <v>2370</v>
      </c>
      <c r="J372" s="45" t="s">
        <v>2365</v>
      </c>
      <c r="K372" s="44" t="s">
        <v>2364</v>
      </c>
      <c r="L372" s="7"/>
      <c r="M372" s="7"/>
      <c r="N372" s="7"/>
      <c r="R372" s="116"/>
      <c r="S372" s="162"/>
    </row>
    <row r="373" spans="1:19">
      <c r="A373" s="3">
        <v>385</v>
      </c>
      <c r="B373" s="44" t="s">
        <v>2318</v>
      </c>
      <c r="C373" s="44" t="s">
        <v>2319</v>
      </c>
      <c r="D373" s="112" t="s">
        <v>4697</v>
      </c>
      <c r="E373" s="116">
        <v>257</v>
      </c>
      <c r="F373" s="177">
        <f>IF(LOOKUP($J373,RABAT!$A$6:$A$9,RABAT!$A$6:$A$9)=$J373,LOOKUP($J373,RABAT!$A$6:$A$9,RABAT!C$6:C$9),"---")</f>
        <v>0</v>
      </c>
      <c r="G373" s="46">
        <f t="shared" si="24"/>
        <v>257</v>
      </c>
      <c r="H373" s="126" t="s">
        <v>2917</v>
      </c>
      <c r="I373" s="44" t="s">
        <v>2370</v>
      </c>
      <c r="J373" s="45" t="s">
        <v>2365</v>
      </c>
      <c r="K373" s="44" t="s">
        <v>2364</v>
      </c>
      <c r="L373" s="7"/>
      <c r="M373" s="7"/>
      <c r="N373" s="7"/>
      <c r="R373" s="116"/>
      <c r="S373" s="162"/>
    </row>
    <row r="374" spans="1:19" s="79" customFormat="1">
      <c r="A374" s="76">
        <v>386</v>
      </c>
      <c r="B374" s="42" t="s">
        <v>979</v>
      </c>
      <c r="C374" s="44" t="s">
        <v>2320</v>
      </c>
      <c r="D374" s="112" t="s">
        <v>4697</v>
      </c>
      <c r="E374" s="116">
        <v>272</v>
      </c>
      <c r="F374" s="177">
        <f>IF(LOOKUP($J374,RABAT!$A$6:$A$9,RABAT!$A$6:$A$9)=$J374,LOOKUP($J374,RABAT!$A$6:$A$9,RABAT!C$6:C$9),"---")</f>
        <v>0</v>
      </c>
      <c r="G374" s="46">
        <f t="shared" si="24"/>
        <v>272</v>
      </c>
      <c r="H374" s="147" t="s">
        <v>2321</v>
      </c>
      <c r="I374" s="77" t="s">
        <v>2370</v>
      </c>
      <c r="J374" s="78" t="s">
        <v>2365</v>
      </c>
      <c r="K374" s="77" t="s">
        <v>2364</v>
      </c>
      <c r="L374" s="7"/>
      <c r="M374" s="7"/>
      <c r="N374" s="7"/>
      <c r="R374" s="116"/>
      <c r="S374" s="162"/>
    </row>
    <row r="375" spans="1:19">
      <c r="A375" s="3">
        <v>387</v>
      </c>
      <c r="B375" s="44" t="s">
        <v>2322</v>
      </c>
      <c r="C375" s="44" t="s">
        <v>2323</v>
      </c>
      <c r="D375" s="111" t="s">
        <v>4697</v>
      </c>
      <c r="E375" s="116">
        <v>272</v>
      </c>
      <c r="F375" s="177">
        <f>IF(LOOKUP($J375,RABAT!$A$6:$A$9,RABAT!$A$6:$A$9)=$J375,LOOKUP($J375,RABAT!$A$6:$A$9,RABAT!C$6:C$9),"---")</f>
        <v>0</v>
      </c>
      <c r="G375" s="46">
        <f t="shared" si="24"/>
        <v>272</v>
      </c>
      <c r="H375" s="126" t="s">
        <v>2324</v>
      </c>
      <c r="I375" s="44" t="s">
        <v>2370</v>
      </c>
      <c r="J375" s="45" t="s">
        <v>2365</v>
      </c>
      <c r="K375" s="44" t="s">
        <v>2364</v>
      </c>
      <c r="L375" s="7"/>
      <c r="M375" s="7"/>
      <c r="N375" s="7"/>
      <c r="R375" s="116"/>
      <c r="S375" s="162"/>
    </row>
    <row r="376" spans="1:19">
      <c r="A376" s="3">
        <v>388</v>
      </c>
      <c r="B376" s="44" t="s">
        <v>2325</v>
      </c>
      <c r="C376" s="44" t="s">
        <v>2326</v>
      </c>
      <c r="D376" s="111" t="s">
        <v>4697</v>
      </c>
      <c r="E376" s="116">
        <v>272</v>
      </c>
      <c r="F376" s="177">
        <f>IF(LOOKUP($J376,RABAT!$A$6:$A$9,RABAT!$A$6:$A$9)=$J376,LOOKUP($J376,RABAT!$A$6:$A$9,RABAT!C$6:C$9),"---")</f>
        <v>0</v>
      </c>
      <c r="G376" s="46">
        <f t="shared" si="24"/>
        <v>272</v>
      </c>
      <c r="H376" s="126" t="s">
        <v>2327</v>
      </c>
      <c r="I376" s="44" t="s">
        <v>2370</v>
      </c>
      <c r="J376" s="45" t="s">
        <v>2365</v>
      </c>
      <c r="K376" s="44" t="s">
        <v>2364</v>
      </c>
      <c r="L376" s="7"/>
      <c r="M376" s="7"/>
      <c r="N376" s="7"/>
      <c r="R376" s="116"/>
      <c r="S376" s="162"/>
    </row>
    <row r="377" spans="1:19">
      <c r="A377" s="3">
        <v>389</v>
      </c>
      <c r="B377" s="44" t="s">
        <v>2328</v>
      </c>
      <c r="C377" s="44" t="s">
        <v>2329</v>
      </c>
      <c r="D377" s="111" t="s">
        <v>4697</v>
      </c>
      <c r="E377" s="116">
        <v>280</v>
      </c>
      <c r="F377" s="177">
        <f>IF(LOOKUP($J377,RABAT!$A$6:$A$9,RABAT!$A$6:$A$9)=$J377,LOOKUP($J377,RABAT!$A$6:$A$9,RABAT!C$6:C$9),"---")</f>
        <v>0</v>
      </c>
      <c r="G377" s="46">
        <f t="shared" si="24"/>
        <v>280</v>
      </c>
      <c r="H377" s="126" t="s">
        <v>2330</v>
      </c>
      <c r="I377" s="44" t="s">
        <v>2370</v>
      </c>
      <c r="J377" s="45" t="s">
        <v>2365</v>
      </c>
      <c r="K377" s="44" t="s">
        <v>2364</v>
      </c>
      <c r="L377" s="7"/>
      <c r="M377" s="7"/>
      <c r="N377" s="7"/>
      <c r="R377" s="116"/>
      <c r="S377" s="162"/>
    </row>
    <row r="378" spans="1:19">
      <c r="A378" s="7">
        <v>390</v>
      </c>
      <c r="B378" s="44" t="s">
        <v>2331</v>
      </c>
      <c r="C378" s="44" t="s">
        <v>2332</v>
      </c>
      <c r="D378" s="111" t="s">
        <v>4697</v>
      </c>
      <c r="E378" s="116">
        <v>280</v>
      </c>
      <c r="F378" s="177">
        <f>IF(LOOKUP($J378,RABAT!$A$6:$A$9,RABAT!$A$6:$A$9)=$J378,LOOKUP($J378,RABAT!$A$6:$A$9,RABAT!C$6:C$9),"---")</f>
        <v>0</v>
      </c>
      <c r="G378" s="46">
        <f t="shared" si="24"/>
        <v>280</v>
      </c>
      <c r="H378" s="126" t="s">
        <v>2333</v>
      </c>
      <c r="I378" s="44" t="s">
        <v>2370</v>
      </c>
      <c r="J378" s="45" t="s">
        <v>2365</v>
      </c>
      <c r="K378" s="44" t="s">
        <v>2364</v>
      </c>
      <c r="L378" s="7"/>
      <c r="M378" s="7"/>
      <c r="N378" s="7"/>
      <c r="R378" s="116"/>
      <c r="S378" s="162"/>
    </row>
    <row r="379" spans="1:19" customFormat="1">
      <c r="A379" s="3">
        <v>355</v>
      </c>
      <c r="B379" s="136" t="s">
        <v>4678</v>
      </c>
      <c r="C379" s="130" t="s">
        <v>3233</v>
      </c>
      <c r="D379" s="151" t="s">
        <v>4696</v>
      </c>
      <c r="E379" s="150" t="s">
        <v>4683</v>
      </c>
      <c r="F379" s="154" t="s">
        <v>4684</v>
      </c>
      <c r="G379" s="143" t="s">
        <v>4685</v>
      </c>
      <c r="H379" s="4" t="s">
        <v>4680</v>
      </c>
      <c r="I379" s="4" t="s">
        <v>4681</v>
      </c>
      <c r="J379" s="4" t="s">
        <v>4682</v>
      </c>
      <c r="K379" s="4" t="s">
        <v>2363</v>
      </c>
      <c r="L379" s="7"/>
      <c r="M379" s="7"/>
      <c r="N379" s="7"/>
      <c r="R379" s="150"/>
      <c r="S379" s="162"/>
    </row>
    <row r="380" spans="1:19">
      <c r="A380" s="3">
        <v>391</v>
      </c>
      <c r="B380" s="44" t="s">
        <v>2334</v>
      </c>
      <c r="C380" s="44" t="s">
        <v>2335</v>
      </c>
      <c r="D380" s="111" t="s">
        <v>4697</v>
      </c>
      <c r="E380" s="116">
        <v>280</v>
      </c>
      <c r="F380" s="177">
        <f>IF(LOOKUP($J380,RABAT!$A$6:$A$9,RABAT!$A$6:$A$9)=$J380,LOOKUP($J380,RABAT!$A$6:$A$9,RABAT!C$6:C$9),"---")</f>
        <v>0</v>
      </c>
      <c r="G380" s="46">
        <f t="shared" si="24"/>
        <v>280</v>
      </c>
      <c r="H380" s="126" t="s">
        <v>2336</v>
      </c>
      <c r="I380" s="44" t="s">
        <v>2370</v>
      </c>
      <c r="J380" s="45" t="s">
        <v>2365</v>
      </c>
      <c r="K380" s="44" t="s">
        <v>2364</v>
      </c>
      <c r="L380" s="7"/>
      <c r="M380" s="7"/>
      <c r="N380" s="7"/>
      <c r="R380" s="116"/>
      <c r="S380" s="162"/>
    </row>
    <row r="381" spans="1:19">
      <c r="A381" s="3">
        <v>392</v>
      </c>
      <c r="B381" s="44" t="s">
        <v>2337</v>
      </c>
      <c r="C381" s="44" t="s">
        <v>2338</v>
      </c>
      <c r="D381" s="111" t="s">
        <v>4697</v>
      </c>
      <c r="E381" s="116">
        <v>884</v>
      </c>
      <c r="F381" s="177">
        <f>IF(LOOKUP($J381,RABAT!$A$6:$A$9,RABAT!$A$6:$A$9)=$J381,LOOKUP($J381,RABAT!$A$6:$A$9,RABAT!C$6:C$9),"---")</f>
        <v>0</v>
      </c>
      <c r="G381" s="46">
        <f t="shared" si="24"/>
        <v>884</v>
      </c>
      <c r="H381" s="126" t="s">
        <v>111</v>
      </c>
      <c r="I381" s="44" t="s">
        <v>2339</v>
      </c>
      <c r="J381" s="45" t="s">
        <v>2365</v>
      </c>
      <c r="K381" s="44" t="s">
        <v>2364</v>
      </c>
      <c r="L381" s="7"/>
      <c r="M381" s="7"/>
      <c r="N381" s="7"/>
      <c r="R381" s="116"/>
      <c r="S381" s="162"/>
    </row>
    <row r="382" spans="1:19">
      <c r="A382" s="3">
        <v>393</v>
      </c>
      <c r="B382" s="44" t="s">
        <v>621</v>
      </c>
      <c r="C382" s="44" t="s">
        <v>622</v>
      </c>
      <c r="D382" s="111" t="s">
        <v>4697</v>
      </c>
      <c r="E382" s="116">
        <v>341</v>
      </c>
      <c r="F382" s="177">
        <f>IF(LOOKUP($J382,RABAT!$A$6:$A$9,RABAT!$A$6:$A$9)=$J382,LOOKUP($J382,RABAT!$A$6:$A$9,RABAT!C$6:C$9),"---")</f>
        <v>0</v>
      </c>
      <c r="G382" s="46">
        <f t="shared" si="24"/>
        <v>341</v>
      </c>
      <c r="H382" s="126" t="s">
        <v>623</v>
      </c>
      <c r="I382" s="44" t="s">
        <v>2370</v>
      </c>
      <c r="J382" s="45" t="s">
        <v>2365</v>
      </c>
      <c r="K382" s="44" t="s">
        <v>2364</v>
      </c>
      <c r="L382" s="7"/>
      <c r="M382" s="7"/>
      <c r="N382" s="7"/>
      <c r="R382" s="116"/>
      <c r="S382" s="162"/>
    </row>
    <row r="383" spans="1:19">
      <c r="A383" s="7">
        <v>394</v>
      </c>
      <c r="B383" s="44" t="s">
        <v>624</v>
      </c>
      <c r="C383" s="44" t="s">
        <v>625</v>
      </c>
      <c r="D383" s="111" t="s">
        <v>4698</v>
      </c>
      <c r="E383" s="116">
        <v>324</v>
      </c>
      <c r="F383" s="177">
        <f>IF(LOOKUP($J383,RABAT!$A$6:$A$9,RABAT!$A$6:$A$9)=$J383,LOOKUP($J383,RABAT!$A$6:$A$9,RABAT!C$6:C$9),"---")</f>
        <v>0</v>
      </c>
      <c r="G383" s="46">
        <f t="shared" si="24"/>
        <v>324</v>
      </c>
      <c r="H383" s="126" t="s">
        <v>626</v>
      </c>
      <c r="I383" s="44" t="s">
        <v>2370</v>
      </c>
      <c r="J383" s="45" t="s">
        <v>2365</v>
      </c>
      <c r="K383" s="44" t="s">
        <v>2364</v>
      </c>
      <c r="L383" s="7"/>
      <c r="M383" s="7"/>
      <c r="N383" s="7"/>
      <c r="R383" s="116"/>
      <c r="S383" s="162"/>
    </row>
    <row r="384" spans="1:19">
      <c r="A384" s="3">
        <v>395</v>
      </c>
      <c r="B384" s="44" t="s">
        <v>627</v>
      </c>
      <c r="C384" s="44" t="s">
        <v>628</v>
      </c>
      <c r="D384" s="111" t="s">
        <v>4697</v>
      </c>
      <c r="E384" s="116">
        <v>341</v>
      </c>
      <c r="F384" s="177">
        <f>IF(LOOKUP($J384,RABAT!$A$6:$A$9,RABAT!$A$6:$A$9)=$J384,LOOKUP($J384,RABAT!$A$6:$A$9,RABAT!C$6:C$9),"---")</f>
        <v>0</v>
      </c>
      <c r="G384" s="46">
        <f t="shared" si="24"/>
        <v>341</v>
      </c>
      <c r="H384" s="126" t="s">
        <v>629</v>
      </c>
      <c r="I384" s="44" t="s">
        <v>2370</v>
      </c>
      <c r="J384" s="45" t="s">
        <v>2365</v>
      </c>
      <c r="K384" s="44" t="s">
        <v>2364</v>
      </c>
      <c r="L384" s="7"/>
      <c r="M384" s="7"/>
      <c r="N384" s="7"/>
      <c r="R384" s="116"/>
      <c r="S384" s="162"/>
    </row>
    <row r="385" spans="1:19">
      <c r="A385" s="3">
        <v>396</v>
      </c>
      <c r="B385" s="44" t="s">
        <v>630</v>
      </c>
      <c r="C385" s="44" t="s">
        <v>631</v>
      </c>
      <c r="D385" s="111" t="s">
        <v>4698</v>
      </c>
      <c r="E385" s="116">
        <v>331</v>
      </c>
      <c r="F385" s="177">
        <f>IF(LOOKUP($J385,RABAT!$A$6:$A$9,RABAT!$A$6:$A$9)=$J385,LOOKUP($J385,RABAT!$A$6:$A$9,RABAT!C$6:C$9),"---")</f>
        <v>0</v>
      </c>
      <c r="G385" s="46">
        <f t="shared" si="24"/>
        <v>331</v>
      </c>
      <c r="H385" s="126" t="s">
        <v>632</v>
      </c>
      <c r="I385" s="44" t="s">
        <v>2370</v>
      </c>
      <c r="J385" s="45" t="s">
        <v>2365</v>
      </c>
      <c r="K385" s="44" t="s">
        <v>2364</v>
      </c>
      <c r="L385" s="7"/>
      <c r="M385" s="7"/>
      <c r="N385" s="7"/>
      <c r="R385" s="116"/>
      <c r="S385" s="162"/>
    </row>
    <row r="386" spans="1:19">
      <c r="A386" s="3">
        <v>397</v>
      </c>
      <c r="B386" s="44" t="s">
        <v>633</v>
      </c>
      <c r="C386" s="44" t="s">
        <v>634</v>
      </c>
      <c r="D386" s="111" t="s">
        <v>4697</v>
      </c>
      <c r="E386" s="116">
        <v>349</v>
      </c>
      <c r="F386" s="177">
        <f>IF(LOOKUP($J386,RABAT!$A$6:$A$9,RABAT!$A$6:$A$9)=$J386,LOOKUP($J386,RABAT!$A$6:$A$9,RABAT!C$6:C$9),"---")</f>
        <v>0</v>
      </c>
      <c r="G386" s="46">
        <f t="shared" si="24"/>
        <v>349</v>
      </c>
      <c r="H386" s="126" t="s">
        <v>635</v>
      </c>
      <c r="I386" s="44" t="s">
        <v>2370</v>
      </c>
      <c r="J386" s="45" t="s">
        <v>2365</v>
      </c>
      <c r="K386" s="44" t="s">
        <v>2364</v>
      </c>
      <c r="L386" s="7"/>
      <c r="M386" s="7"/>
      <c r="N386" s="7"/>
      <c r="R386" s="116"/>
      <c r="S386" s="162"/>
    </row>
    <row r="387" spans="1:19">
      <c r="A387" s="7">
        <v>398</v>
      </c>
      <c r="B387" s="44" t="s">
        <v>636</v>
      </c>
      <c r="C387" s="44" t="s">
        <v>637</v>
      </c>
      <c r="D387" s="111" t="s">
        <v>4697</v>
      </c>
      <c r="E387" s="116">
        <v>331</v>
      </c>
      <c r="F387" s="177">
        <f>IF(LOOKUP($J387,RABAT!$A$6:$A$9,RABAT!$A$6:$A$9)=$J387,LOOKUP($J387,RABAT!$A$6:$A$9,RABAT!C$6:C$9),"---")</f>
        <v>0</v>
      </c>
      <c r="G387" s="46">
        <f t="shared" si="24"/>
        <v>331</v>
      </c>
      <c r="H387" s="126" t="s">
        <v>638</v>
      </c>
      <c r="I387" s="44" t="s">
        <v>2370</v>
      </c>
      <c r="J387" s="45" t="s">
        <v>2365</v>
      </c>
      <c r="K387" s="44" t="s">
        <v>2364</v>
      </c>
      <c r="L387" s="7"/>
      <c r="M387" s="7"/>
      <c r="N387" s="7"/>
      <c r="R387" s="116"/>
      <c r="S387" s="162"/>
    </row>
    <row r="388" spans="1:19">
      <c r="A388" s="3">
        <v>399</v>
      </c>
      <c r="B388" s="44" t="s">
        <v>639</v>
      </c>
      <c r="C388" s="44" t="s">
        <v>640</v>
      </c>
      <c r="D388" s="111" t="s">
        <v>4698</v>
      </c>
      <c r="E388" s="116">
        <v>960</v>
      </c>
      <c r="F388" s="177">
        <f>IF(LOOKUP($J388,RABAT!$A$6:$A$9,RABAT!$A$6:$A$9)=$J388,LOOKUP($J388,RABAT!$A$6:$A$9,RABAT!C$6:C$9),"---")</f>
        <v>0</v>
      </c>
      <c r="G388" s="46">
        <f t="shared" si="24"/>
        <v>960</v>
      </c>
      <c r="H388" s="126" t="s">
        <v>641</v>
      </c>
      <c r="I388" s="44" t="s">
        <v>2339</v>
      </c>
      <c r="J388" s="45" t="s">
        <v>2365</v>
      </c>
      <c r="K388" s="44" t="s">
        <v>2364</v>
      </c>
      <c r="L388" s="7"/>
      <c r="M388" s="7"/>
      <c r="N388" s="7"/>
      <c r="R388" s="116"/>
      <c r="S388" s="162"/>
    </row>
    <row r="389" spans="1:19">
      <c r="A389" s="3">
        <v>400</v>
      </c>
      <c r="B389" s="44" t="s">
        <v>642</v>
      </c>
      <c r="C389" s="44" t="s">
        <v>643</v>
      </c>
      <c r="D389" s="111" t="s">
        <v>4698</v>
      </c>
      <c r="E389" s="116">
        <v>979</v>
      </c>
      <c r="F389" s="177">
        <f>IF(LOOKUP($J389,RABAT!$A$6:$A$9,RABAT!$A$6:$A$9)=$J389,LOOKUP($J389,RABAT!$A$6:$A$9,RABAT!C$6:C$9),"---")</f>
        <v>0</v>
      </c>
      <c r="G389" s="46">
        <f t="shared" si="24"/>
        <v>979</v>
      </c>
      <c r="H389" s="126" t="s">
        <v>644</v>
      </c>
      <c r="I389" s="44" t="s">
        <v>2339</v>
      </c>
      <c r="J389" s="45" t="s">
        <v>2365</v>
      </c>
      <c r="K389" s="44" t="s">
        <v>2364</v>
      </c>
      <c r="L389" s="7"/>
      <c r="M389" s="7"/>
      <c r="N389" s="7"/>
      <c r="R389" s="116"/>
      <c r="S389" s="162"/>
    </row>
    <row r="390" spans="1:19">
      <c r="A390" s="3">
        <v>401</v>
      </c>
      <c r="B390" s="44" t="s">
        <v>645</v>
      </c>
      <c r="C390" s="44" t="s">
        <v>646</v>
      </c>
      <c r="D390" s="111" t="s">
        <v>4698</v>
      </c>
      <c r="E390" s="116">
        <v>490</v>
      </c>
      <c r="F390" s="177">
        <f>IF(LOOKUP($J390,RABAT!$A$6:$A$9,RABAT!$A$6:$A$9)=$J390,LOOKUP($J390,RABAT!$A$6:$A$9,RABAT!C$6:C$9),"---")</f>
        <v>0</v>
      </c>
      <c r="G390" s="46">
        <f t="shared" si="24"/>
        <v>490</v>
      </c>
      <c r="H390" s="126" t="s">
        <v>647</v>
      </c>
      <c r="I390" s="44" t="s">
        <v>2370</v>
      </c>
      <c r="J390" s="45" t="s">
        <v>2365</v>
      </c>
      <c r="K390" s="44" t="s">
        <v>2364</v>
      </c>
      <c r="L390" s="7"/>
      <c r="M390" s="7"/>
      <c r="N390" s="7"/>
      <c r="R390" s="116"/>
      <c r="S390" s="162"/>
    </row>
    <row r="391" spans="1:19">
      <c r="A391" s="7">
        <v>402</v>
      </c>
      <c r="B391" s="44" t="s">
        <v>648</v>
      </c>
      <c r="C391" s="44" t="s">
        <v>649</v>
      </c>
      <c r="D391" s="112" t="s">
        <v>4697</v>
      </c>
      <c r="E391" s="116">
        <v>465</v>
      </c>
      <c r="F391" s="177">
        <f>IF(LOOKUP($J391,RABAT!$A$6:$A$9,RABAT!$A$6:$A$9)=$J391,LOOKUP($J391,RABAT!$A$6:$A$9,RABAT!C$6:C$9),"---")</f>
        <v>0</v>
      </c>
      <c r="G391" s="46">
        <f t="shared" si="24"/>
        <v>465</v>
      </c>
      <c r="H391" s="126" t="s">
        <v>650</v>
      </c>
      <c r="I391" s="44" t="s">
        <v>2370</v>
      </c>
      <c r="J391" s="45" t="s">
        <v>2365</v>
      </c>
      <c r="K391" s="44" t="s">
        <v>2364</v>
      </c>
      <c r="L391" s="7"/>
      <c r="M391" s="7"/>
      <c r="N391" s="7"/>
      <c r="R391" s="116"/>
      <c r="S391" s="162"/>
    </row>
    <row r="392" spans="1:19">
      <c r="A392" s="3">
        <v>403</v>
      </c>
      <c r="B392" s="44" t="s">
        <v>651</v>
      </c>
      <c r="C392" s="44" t="s">
        <v>652</v>
      </c>
      <c r="D392" s="111" t="s">
        <v>4698</v>
      </c>
      <c r="E392" s="116">
        <v>490</v>
      </c>
      <c r="F392" s="177">
        <f>IF(LOOKUP($J392,RABAT!$A$6:$A$9,RABAT!$A$6:$A$9)=$J392,LOOKUP($J392,RABAT!$A$6:$A$9,RABAT!C$6:C$9),"---")</f>
        <v>0</v>
      </c>
      <c r="G392" s="46">
        <f t="shared" si="24"/>
        <v>490</v>
      </c>
      <c r="H392" s="126" t="s">
        <v>653</v>
      </c>
      <c r="I392" s="44" t="s">
        <v>2370</v>
      </c>
      <c r="J392" s="45" t="s">
        <v>2365</v>
      </c>
      <c r="K392" s="44" t="s">
        <v>2364</v>
      </c>
      <c r="L392" s="7"/>
      <c r="M392" s="7"/>
      <c r="N392" s="7"/>
      <c r="R392" s="116"/>
      <c r="S392" s="162"/>
    </row>
    <row r="393" spans="1:19">
      <c r="A393" s="3">
        <v>404</v>
      </c>
      <c r="B393" s="44" t="s">
        <v>654</v>
      </c>
      <c r="C393" s="44" t="s">
        <v>655</v>
      </c>
      <c r="D393" s="111" t="s">
        <v>4698</v>
      </c>
      <c r="E393" s="116">
        <v>496</v>
      </c>
      <c r="F393" s="177">
        <f>IF(LOOKUP($J393,RABAT!$A$6:$A$9,RABAT!$A$6:$A$9)=$J393,LOOKUP($J393,RABAT!$A$6:$A$9,RABAT!C$6:C$9),"---")</f>
        <v>0</v>
      </c>
      <c r="G393" s="46">
        <f t="shared" si="24"/>
        <v>496</v>
      </c>
      <c r="H393" s="126" t="s">
        <v>656</v>
      </c>
      <c r="I393" s="44" t="s">
        <v>2370</v>
      </c>
      <c r="J393" s="45" t="s">
        <v>2365</v>
      </c>
      <c r="K393" s="44" t="s">
        <v>2364</v>
      </c>
      <c r="L393" s="7"/>
      <c r="M393" s="7"/>
      <c r="N393" s="7"/>
      <c r="R393" s="116"/>
      <c r="S393" s="162"/>
    </row>
    <row r="394" spans="1:19">
      <c r="A394" s="3">
        <v>405</v>
      </c>
      <c r="B394" s="44" t="s">
        <v>657</v>
      </c>
      <c r="C394" s="44" t="s">
        <v>658</v>
      </c>
      <c r="D394" s="111" t="s">
        <v>4698</v>
      </c>
      <c r="E394" s="116">
        <v>496</v>
      </c>
      <c r="F394" s="177">
        <f>IF(LOOKUP($J394,RABAT!$A$6:$A$9,RABAT!$A$6:$A$9)=$J394,LOOKUP($J394,RABAT!$A$6:$A$9,RABAT!C$6:C$9),"---")</f>
        <v>0</v>
      </c>
      <c r="G394" s="46">
        <f t="shared" si="24"/>
        <v>496</v>
      </c>
      <c r="H394" s="126" t="s">
        <v>659</v>
      </c>
      <c r="I394" s="44" t="s">
        <v>2370</v>
      </c>
      <c r="J394" s="45" t="s">
        <v>2365</v>
      </c>
      <c r="K394" s="44" t="s">
        <v>2364</v>
      </c>
      <c r="L394" s="7"/>
      <c r="M394" s="7"/>
      <c r="N394" s="7"/>
      <c r="R394" s="116"/>
      <c r="S394" s="162"/>
    </row>
    <row r="395" spans="1:19">
      <c r="A395" s="7">
        <v>406</v>
      </c>
      <c r="B395" s="44" t="s">
        <v>660</v>
      </c>
      <c r="C395" s="44" t="s">
        <v>661</v>
      </c>
      <c r="D395" s="111" t="s">
        <v>4698</v>
      </c>
      <c r="E395" s="116">
        <v>496</v>
      </c>
      <c r="F395" s="177">
        <f>IF(LOOKUP($J395,RABAT!$A$6:$A$9,RABAT!$A$6:$A$9)=$J395,LOOKUP($J395,RABAT!$A$6:$A$9,RABAT!C$6:C$9),"---")</f>
        <v>0</v>
      </c>
      <c r="G395" s="46">
        <f t="shared" si="24"/>
        <v>496</v>
      </c>
      <c r="H395" s="126" t="s">
        <v>662</v>
      </c>
      <c r="I395" s="44" t="s">
        <v>2370</v>
      </c>
      <c r="J395" s="45" t="s">
        <v>2365</v>
      </c>
      <c r="K395" s="44" t="s">
        <v>2364</v>
      </c>
      <c r="L395" s="7"/>
      <c r="M395" s="7"/>
      <c r="N395" s="7"/>
      <c r="R395" s="116"/>
      <c r="S395" s="162"/>
    </row>
    <row r="396" spans="1:19">
      <c r="A396" s="3">
        <v>407</v>
      </c>
      <c r="B396" s="44" t="s">
        <v>663</v>
      </c>
      <c r="C396" s="44" t="s">
        <v>664</v>
      </c>
      <c r="D396" s="111" t="s">
        <v>4698</v>
      </c>
      <c r="E396" s="116">
        <v>984</v>
      </c>
      <c r="F396" s="177">
        <f>IF(LOOKUP($J396,RABAT!$A$6:$A$9,RABAT!$A$6:$A$9)=$J396,LOOKUP($J396,RABAT!$A$6:$A$9,RABAT!C$6:C$9),"---")</f>
        <v>0</v>
      </c>
      <c r="G396" s="46">
        <f t="shared" si="24"/>
        <v>984</v>
      </c>
      <c r="H396" s="126" t="s">
        <v>665</v>
      </c>
      <c r="I396" s="44" t="s">
        <v>2582</v>
      </c>
      <c r="J396" s="45" t="s">
        <v>2365</v>
      </c>
      <c r="K396" s="44" t="s">
        <v>2364</v>
      </c>
      <c r="L396" s="7"/>
      <c r="M396" s="7"/>
      <c r="N396" s="7"/>
      <c r="R396" s="116"/>
      <c r="S396" s="162"/>
    </row>
    <row r="397" spans="1:19">
      <c r="A397" s="3">
        <v>408</v>
      </c>
      <c r="B397" s="44" t="s">
        <v>666</v>
      </c>
      <c r="C397" s="44" t="s">
        <v>667</v>
      </c>
      <c r="D397" s="111" t="s">
        <v>4698</v>
      </c>
      <c r="E397" s="116">
        <v>993</v>
      </c>
      <c r="F397" s="177">
        <f>IF(LOOKUP($J397,RABAT!$A$6:$A$9,RABAT!$A$6:$A$9)=$J397,LOOKUP($J397,RABAT!$A$6:$A$9,RABAT!C$6:C$9),"---")</f>
        <v>0</v>
      </c>
      <c r="G397" s="46">
        <f t="shared" si="24"/>
        <v>993</v>
      </c>
      <c r="H397" s="126" t="s">
        <v>668</v>
      </c>
      <c r="I397" s="44" t="s">
        <v>2582</v>
      </c>
      <c r="J397" s="45" t="s">
        <v>2365</v>
      </c>
      <c r="K397" s="44" t="s">
        <v>2364</v>
      </c>
      <c r="L397" s="7"/>
      <c r="M397" s="7"/>
      <c r="N397" s="7"/>
      <c r="R397" s="116"/>
      <c r="S397" s="162"/>
    </row>
    <row r="398" spans="1:19">
      <c r="A398" s="3">
        <v>409</v>
      </c>
      <c r="B398" s="44" t="s">
        <v>669</v>
      </c>
      <c r="C398" s="44" t="s">
        <v>670</v>
      </c>
      <c r="D398" s="112" t="s">
        <v>4697</v>
      </c>
      <c r="E398" s="116">
        <v>658</v>
      </c>
      <c r="F398" s="177">
        <f>IF(LOOKUP($J398,RABAT!$A$6:$A$9,RABAT!$A$6:$A$9)=$J398,LOOKUP($J398,RABAT!$A$6:$A$9,RABAT!C$6:C$9),"---")</f>
        <v>0</v>
      </c>
      <c r="G398" s="46">
        <f t="shared" si="24"/>
        <v>658</v>
      </c>
      <c r="H398" s="126" t="s">
        <v>671</v>
      </c>
      <c r="I398" s="44" t="s">
        <v>2370</v>
      </c>
      <c r="J398" s="45" t="s">
        <v>2365</v>
      </c>
      <c r="K398" s="44" t="s">
        <v>2364</v>
      </c>
      <c r="L398" s="7"/>
      <c r="M398" s="7"/>
      <c r="N398" s="7"/>
      <c r="R398" s="116"/>
      <c r="S398" s="162"/>
    </row>
    <row r="399" spans="1:19">
      <c r="A399" s="7">
        <v>410</v>
      </c>
      <c r="B399" s="44" t="s">
        <v>672</v>
      </c>
      <c r="C399" s="44" t="s">
        <v>673</v>
      </c>
      <c r="D399" s="111" t="s">
        <v>4698</v>
      </c>
      <c r="E399" s="116">
        <v>625</v>
      </c>
      <c r="F399" s="177">
        <f>IF(LOOKUP($J399,RABAT!$A$6:$A$9,RABAT!$A$6:$A$9)=$J399,LOOKUP($J399,RABAT!$A$6:$A$9,RABAT!C$6:C$9),"---")</f>
        <v>0</v>
      </c>
      <c r="G399" s="46">
        <f t="shared" si="24"/>
        <v>625</v>
      </c>
      <c r="H399" s="126" t="s">
        <v>674</v>
      </c>
      <c r="I399" s="44" t="s">
        <v>2370</v>
      </c>
      <c r="J399" s="45" t="s">
        <v>2365</v>
      </c>
      <c r="K399" s="44" t="s">
        <v>2364</v>
      </c>
      <c r="L399" s="7"/>
      <c r="M399" s="7"/>
      <c r="N399" s="7"/>
      <c r="R399" s="116"/>
      <c r="S399" s="162"/>
    </row>
    <row r="400" spans="1:19">
      <c r="A400" s="3">
        <v>411</v>
      </c>
      <c r="B400" s="44" t="s">
        <v>675</v>
      </c>
      <c r="C400" s="44" t="s">
        <v>676</v>
      </c>
      <c r="D400" s="111" t="s">
        <v>4697</v>
      </c>
      <c r="E400" s="116">
        <v>658</v>
      </c>
      <c r="F400" s="177">
        <f>IF(LOOKUP($J400,RABAT!$A$6:$A$9,RABAT!$A$6:$A$9)=$J400,LOOKUP($J400,RABAT!$A$6:$A$9,RABAT!C$6:C$9),"---")</f>
        <v>0</v>
      </c>
      <c r="G400" s="46">
        <f t="shared" si="24"/>
        <v>658</v>
      </c>
      <c r="H400" s="126" t="s">
        <v>677</v>
      </c>
      <c r="I400" s="44" t="s">
        <v>2370</v>
      </c>
      <c r="J400" s="45" t="s">
        <v>2365</v>
      </c>
      <c r="K400" s="44" t="s">
        <v>2364</v>
      </c>
      <c r="L400" s="7"/>
      <c r="M400" s="7"/>
      <c r="N400" s="7"/>
      <c r="R400" s="116"/>
      <c r="S400" s="162"/>
    </row>
    <row r="401" spans="1:19">
      <c r="A401" s="3">
        <v>412</v>
      </c>
      <c r="B401" s="44" t="s">
        <v>678</v>
      </c>
      <c r="C401" s="44" t="s">
        <v>679</v>
      </c>
      <c r="D401" s="111" t="s">
        <v>4697</v>
      </c>
      <c r="E401" s="116">
        <v>631</v>
      </c>
      <c r="F401" s="177">
        <f>IF(LOOKUP($J401,RABAT!$A$6:$A$9,RABAT!$A$6:$A$9)=$J401,LOOKUP($J401,RABAT!$A$6:$A$9,RABAT!C$6:C$9),"---")</f>
        <v>0</v>
      </c>
      <c r="G401" s="46">
        <f t="shared" si="24"/>
        <v>631</v>
      </c>
      <c r="H401" s="126" t="s">
        <v>680</v>
      </c>
      <c r="I401" s="44" t="s">
        <v>2370</v>
      </c>
      <c r="J401" s="45" t="s">
        <v>2365</v>
      </c>
      <c r="K401" s="44" t="s">
        <v>2364</v>
      </c>
      <c r="L401" s="7"/>
      <c r="M401" s="7"/>
      <c r="N401" s="7"/>
      <c r="R401" s="116"/>
      <c r="S401" s="162"/>
    </row>
    <row r="402" spans="1:19">
      <c r="A402" s="3">
        <v>413</v>
      </c>
      <c r="B402" s="44" t="s">
        <v>681</v>
      </c>
      <c r="C402" s="44" t="s">
        <v>682</v>
      </c>
      <c r="D402" s="111" t="s">
        <v>4697</v>
      </c>
      <c r="E402" s="116">
        <v>664</v>
      </c>
      <c r="F402" s="177">
        <f>IF(LOOKUP($J402,RABAT!$A$6:$A$9,RABAT!$A$6:$A$9)=$J402,LOOKUP($J402,RABAT!$A$6:$A$9,RABAT!C$6:C$9),"---")</f>
        <v>0</v>
      </c>
      <c r="G402" s="46">
        <f t="shared" si="24"/>
        <v>664</v>
      </c>
      <c r="H402" s="126" t="s">
        <v>683</v>
      </c>
      <c r="I402" s="44" t="s">
        <v>2370</v>
      </c>
      <c r="J402" s="45" t="s">
        <v>2365</v>
      </c>
      <c r="K402" s="44" t="s">
        <v>2364</v>
      </c>
      <c r="L402" s="7"/>
      <c r="M402" s="7"/>
      <c r="N402" s="7"/>
      <c r="R402" s="116"/>
      <c r="S402" s="162"/>
    </row>
    <row r="403" spans="1:19">
      <c r="A403" s="7">
        <v>414</v>
      </c>
      <c r="B403" s="44" t="s">
        <v>684</v>
      </c>
      <c r="C403" s="44" t="s">
        <v>685</v>
      </c>
      <c r="D403" s="112" t="s">
        <v>4697</v>
      </c>
      <c r="E403" s="116">
        <v>664</v>
      </c>
      <c r="F403" s="177">
        <f>IF(LOOKUP($J403,RABAT!$A$6:$A$9,RABAT!$A$6:$A$9)=$J403,LOOKUP($J403,RABAT!$A$6:$A$9,RABAT!C$6:C$9),"---")</f>
        <v>0</v>
      </c>
      <c r="G403" s="46">
        <f t="shared" si="24"/>
        <v>664</v>
      </c>
      <c r="H403" s="126" t="s">
        <v>686</v>
      </c>
      <c r="I403" s="44" t="s">
        <v>2370</v>
      </c>
      <c r="J403" s="45" t="s">
        <v>2365</v>
      </c>
      <c r="K403" s="44" t="s">
        <v>2364</v>
      </c>
      <c r="L403" s="7"/>
      <c r="M403" s="7"/>
      <c r="N403" s="7"/>
      <c r="R403" s="116"/>
      <c r="S403" s="162"/>
    </row>
    <row r="404" spans="1:19">
      <c r="A404" s="3">
        <v>415</v>
      </c>
      <c r="B404" s="44" t="s">
        <v>687</v>
      </c>
      <c r="C404" s="44" t="s">
        <v>688</v>
      </c>
      <c r="D404" s="112" t="s">
        <v>4697</v>
      </c>
      <c r="E404" s="116">
        <v>1050</v>
      </c>
      <c r="F404" s="177">
        <f>IF(LOOKUP($J404,RABAT!$A$6:$A$9,RABAT!$A$6:$A$9)=$J404,LOOKUP($J404,RABAT!$A$6:$A$9,RABAT!C$6:C$9),"---")</f>
        <v>0</v>
      </c>
      <c r="G404" s="46">
        <f t="shared" si="24"/>
        <v>1050</v>
      </c>
      <c r="H404" s="126" t="s">
        <v>689</v>
      </c>
      <c r="I404" s="44" t="s">
        <v>2582</v>
      </c>
      <c r="J404" s="45" t="s">
        <v>2365</v>
      </c>
      <c r="K404" s="44" t="s">
        <v>2364</v>
      </c>
      <c r="L404" s="7"/>
      <c r="M404" s="7"/>
      <c r="N404" s="7"/>
      <c r="R404" s="116"/>
      <c r="S404" s="162"/>
    </row>
    <row r="405" spans="1:19">
      <c r="A405" s="3">
        <v>416</v>
      </c>
      <c r="B405" s="44" t="s">
        <v>690</v>
      </c>
      <c r="C405" s="44" t="s">
        <v>691</v>
      </c>
      <c r="D405" s="112" t="s">
        <v>4697</v>
      </c>
      <c r="E405" s="116">
        <v>1003</v>
      </c>
      <c r="F405" s="177">
        <f>IF(LOOKUP($J405,RABAT!$A$6:$A$9,RABAT!$A$6:$A$9)=$J405,LOOKUP($J405,RABAT!$A$6:$A$9,RABAT!C$6:C$9),"---")</f>
        <v>0</v>
      </c>
      <c r="G405" s="46">
        <f t="shared" si="24"/>
        <v>1003</v>
      </c>
      <c r="H405" s="126" t="s">
        <v>692</v>
      </c>
      <c r="I405" s="44" t="s">
        <v>2582</v>
      </c>
      <c r="J405" s="45" t="s">
        <v>2365</v>
      </c>
      <c r="K405" s="44" t="s">
        <v>2364</v>
      </c>
      <c r="L405" s="7"/>
      <c r="M405" s="7"/>
      <c r="N405" s="7"/>
      <c r="R405" s="116"/>
      <c r="S405" s="162"/>
    </row>
    <row r="406" spans="1:19">
      <c r="A406" s="3">
        <v>417</v>
      </c>
      <c r="B406" s="44" t="s">
        <v>693</v>
      </c>
      <c r="C406" s="44" t="s">
        <v>694</v>
      </c>
      <c r="D406" s="111" t="s">
        <v>4698</v>
      </c>
      <c r="E406" s="116">
        <v>1506</v>
      </c>
      <c r="F406" s="177">
        <f>IF(LOOKUP($J406,RABAT!$A$6:$A$9,RABAT!$A$6:$A$9)=$J406,LOOKUP($J406,RABAT!$A$6:$A$9,RABAT!C$6:C$9),"---")</f>
        <v>0</v>
      </c>
      <c r="G406" s="46">
        <f t="shared" si="24"/>
        <v>1506</v>
      </c>
      <c r="H406" s="126" t="s">
        <v>695</v>
      </c>
      <c r="I406" s="44" t="s">
        <v>2582</v>
      </c>
      <c r="J406" s="45" t="s">
        <v>2365</v>
      </c>
      <c r="K406" s="44" t="s">
        <v>2364</v>
      </c>
      <c r="L406" s="7"/>
      <c r="M406" s="7"/>
      <c r="N406" s="7"/>
      <c r="R406" s="116"/>
      <c r="S406" s="162"/>
    </row>
    <row r="407" spans="1:19">
      <c r="A407" s="7">
        <v>418</v>
      </c>
      <c r="B407" s="44" t="s">
        <v>696</v>
      </c>
      <c r="C407" s="44" t="s">
        <v>697</v>
      </c>
      <c r="D407" s="111" t="s">
        <v>4698</v>
      </c>
      <c r="E407" s="116">
        <v>1506</v>
      </c>
      <c r="F407" s="177">
        <f>IF(LOOKUP($J407,RABAT!$A$6:$A$9,RABAT!$A$6:$A$9)=$J407,LOOKUP($J407,RABAT!$A$6:$A$9,RABAT!C$6:C$9),"---")</f>
        <v>0</v>
      </c>
      <c r="G407" s="46">
        <f t="shared" si="24"/>
        <v>1506</v>
      </c>
      <c r="H407" s="126" t="s">
        <v>698</v>
      </c>
      <c r="I407" s="44" t="s">
        <v>2582</v>
      </c>
      <c r="J407" s="45" t="s">
        <v>2365</v>
      </c>
      <c r="K407" s="44" t="s">
        <v>2364</v>
      </c>
      <c r="L407" s="7"/>
      <c r="M407" s="7"/>
      <c r="N407" s="7"/>
      <c r="R407" s="116"/>
      <c r="S407" s="162"/>
    </row>
    <row r="408" spans="1:19">
      <c r="A408" s="3">
        <v>419</v>
      </c>
      <c r="B408" s="44" t="s">
        <v>699</v>
      </c>
      <c r="C408" s="44" t="s">
        <v>700</v>
      </c>
      <c r="D408" s="111" t="s">
        <v>4698</v>
      </c>
      <c r="E408" s="116">
        <v>1506</v>
      </c>
      <c r="F408" s="177">
        <f>IF(LOOKUP($J408,RABAT!$A$6:$A$9,RABAT!$A$6:$A$9)=$J408,LOOKUP($J408,RABAT!$A$6:$A$9,RABAT!C$6:C$9),"---")</f>
        <v>0</v>
      </c>
      <c r="G408" s="46">
        <f t="shared" si="24"/>
        <v>1506</v>
      </c>
      <c r="H408" s="126" t="s">
        <v>701</v>
      </c>
      <c r="I408" s="44" t="s">
        <v>2582</v>
      </c>
      <c r="J408" s="45" t="s">
        <v>2365</v>
      </c>
      <c r="K408" s="44" t="s">
        <v>2364</v>
      </c>
      <c r="L408" s="7"/>
      <c r="M408" s="7"/>
      <c r="N408" s="7"/>
      <c r="R408" s="116"/>
      <c r="S408" s="162"/>
    </row>
    <row r="409" spans="1:19">
      <c r="A409" s="3">
        <v>420</v>
      </c>
      <c r="B409" s="44" t="s">
        <v>702</v>
      </c>
      <c r="C409" s="44" t="s">
        <v>703</v>
      </c>
      <c r="D409" s="111" t="s">
        <v>4698</v>
      </c>
      <c r="E409" s="116">
        <v>1506</v>
      </c>
      <c r="F409" s="177">
        <f>IF(LOOKUP($J409,RABAT!$A$6:$A$9,RABAT!$A$6:$A$9)=$J409,LOOKUP($J409,RABAT!$A$6:$A$9,RABAT!C$6:C$9),"---")</f>
        <v>0</v>
      </c>
      <c r="G409" s="46">
        <f t="shared" ref="G409:G429" si="25">CEILING(E409-(E409*F409),0.1)</f>
        <v>1506</v>
      </c>
      <c r="H409" s="126" t="s">
        <v>704</v>
      </c>
      <c r="I409" s="44" t="s">
        <v>2582</v>
      </c>
      <c r="J409" s="45" t="s">
        <v>2365</v>
      </c>
      <c r="K409" s="44" t="s">
        <v>2364</v>
      </c>
      <c r="L409" s="7"/>
      <c r="M409" s="7"/>
      <c r="N409" s="7"/>
      <c r="R409" s="116"/>
      <c r="S409" s="162"/>
    </row>
    <row r="410" spans="1:19">
      <c r="A410" s="3">
        <v>421</v>
      </c>
      <c r="B410" s="44" t="s">
        <v>705</v>
      </c>
      <c r="C410" s="44" t="s">
        <v>706</v>
      </c>
      <c r="D410" s="111" t="s">
        <v>4698</v>
      </c>
      <c r="E410" s="116">
        <v>1506</v>
      </c>
      <c r="F410" s="177">
        <f>IF(LOOKUP($J410,RABAT!$A$6:$A$9,RABAT!$A$6:$A$9)=$J410,LOOKUP($J410,RABAT!$A$6:$A$9,RABAT!C$6:C$9),"---")</f>
        <v>0</v>
      </c>
      <c r="G410" s="46">
        <f t="shared" si="25"/>
        <v>1506</v>
      </c>
      <c r="H410" s="126" t="s">
        <v>707</v>
      </c>
      <c r="I410" s="44" t="s">
        <v>2582</v>
      </c>
      <c r="J410" s="45" t="s">
        <v>2365</v>
      </c>
      <c r="K410" s="44" t="s">
        <v>2364</v>
      </c>
      <c r="L410" s="7"/>
      <c r="M410" s="7"/>
      <c r="N410" s="7"/>
      <c r="R410" s="116"/>
      <c r="S410" s="162"/>
    </row>
    <row r="411" spans="1:19">
      <c r="A411" s="7">
        <v>422</v>
      </c>
      <c r="B411" s="44" t="s">
        <v>708</v>
      </c>
      <c r="C411" s="44" t="s">
        <v>709</v>
      </c>
      <c r="D411" s="111" t="s">
        <v>4698</v>
      </c>
      <c r="E411" s="116">
        <v>1506</v>
      </c>
      <c r="F411" s="177">
        <f>IF(LOOKUP($J411,RABAT!$A$6:$A$9,RABAT!$A$6:$A$9)=$J411,LOOKUP($J411,RABAT!$A$6:$A$9,RABAT!C$6:C$9),"---")</f>
        <v>0</v>
      </c>
      <c r="G411" s="46">
        <f t="shared" si="25"/>
        <v>1506</v>
      </c>
      <c r="H411" s="126" t="s">
        <v>710</v>
      </c>
      <c r="I411" s="44" t="s">
        <v>2582</v>
      </c>
      <c r="J411" s="45" t="s">
        <v>2365</v>
      </c>
      <c r="K411" s="44" t="s">
        <v>2364</v>
      </c>
      <c r="L411" s="7"/>
      <c r="M411" s="7"/>
      <c r="N411" s="7"/>
      <c r="R411" s="116"/>
      <c r="S411" s="162"/>
    </row>
    <row r="412" spans="1:19">
      <c r="A412" s="3">
        <v>423</v>
      </c>
      <c r="B412" s="44" t="s">
        <v>711</v>
      </c>
      <c r="C412" s="44" t="s">
        <v>712</v>
      </c>
      <c r="D412" s="112" t="s">
        <v>4698</v>
      </c>
      <c r="E412" s="116">
        <v>2331</v>
      </c>
      <c r="F412" s="177">
        <f>IF(LOOKUP($J412,RABAT!$A$6:$A$9,RABAT!$A$6:$A$9)=$J412,LOOKUP($J412,RABAT!$A$6:$A$9,RABAT!C$6:C$9),"---")</f>
        <v>0</v>
      </c>
      <c r="G412" s="46">
        <f t="shared" si="25"/>
        <v>2331</v>
      </c>
      <c r="H412" s="126" t="s">
        <v>713</v>
      </c>
      <c r="I412" s="44" t="s">
        <v>2582</v>
      </c>
      <c r="J412" s="45" t="s">
        <v>2365</v>
      </c>
      <c r="K412" s="44" t="s">
        <v>2364</v>
      </c>
      <c r="L412" s="7"/>
      <c r="M412" s="7"/>
      <c r="N412" s="7"/>
      <c r="R412" s="116"/>
      <c r="S412" s="162"/>
    </row>
    <row r="413" spans="1:19">
      <c r="A413" s="3">
        <v>424</v>
      </c>
      <c r="B413" s="44" t="s">
        <v>714</v>
      </c>
      <c r="C413" s="44" t="s">
        <v>715</v>
      </c>
      <c r="D413" s="111" t="s">
        <v>4698</v>
      </c>
      <c r="E413" s="116">
        <v>2331</v>
      </c>
      <c r="F413" s="177">
        <f>IF(LOOKUP($J413,RABAT!$A$6:$A$9,RABAT!$A$6:$A$9)=$J413,LOOKUP($J413,RABAT!$A$6:$A$9,RABAT!C$6:C$9),"---")</f>
        <v>0</v>
      </c>
      <c r="G413" s="46">
        <f t="shared" si="25"/>
        <v>2331</v>
      </c>
      <c r="H413" s="126" t="s">
        <v>716</v>
      </c>
      <c r="I413" s="44" t="s">
        <v>2582</v>
      </c>
      <c r="J413" s="45" t="s">
        <v>2365</v>
      </c>
      <c r="K413" s="44" t="s">
        <v>2364</v>
      </c>
      <c r="L413" s="7"/>
      <c r="M413" s="7"/>
      <c r="N413" s="7"/>
      <c r="R413" s="116"/>
      <c r="S413" s="162"/>
    </row>
    <row r="414" spans="1:19">
      <c r="A414" s="3">
        <v>425</v>
      </c>
      <c r="B414" s="44" t="s">
        <v>717</v>
      </c>
      <c r="C414" s="44" t="s">
        <v>718</v>
      </c>
      <c r="D414" s="111" t="s">
        <v>4698</v>
      </c>
      <c r="E414" s="116">
        <v>2348</v>
      </c>
      <c r="F414" s="177">
        <f>IF(LOOKUP($J414,RABAT!$A$6:$A$9,RABAT!$A$6:$A$9)=$J414,LOOKUP($J414,RABAT!$A$6:$A$9,RABAT!C$6:C$9),"---")</f>
        <v>0</v>
      </c>
      <c r="G414" s="46">
        <f t="shared" si="25"/>
        <v>2348</v>
      </c>
      <c r="H414" s="126" t="s">
        <v>719</v>
      </c>
      <c r="I414" s="44" t="s">
        <v>2582</v>
      </c>
      <c r="J414" s="45" t="s">
        <v>2365</v>
      </c>
      <c r="K414" s="44" t="s">
        <v>2364</v>
      </c>
      <c r="L414" s="7"/>
      <c r="M414" s="7"/>
      <c r="N414" s="7"/>
      <c r="R414" s="116"/>
      <c r="S414" s="162"/>
    </row>
    <row r="415" spans="1:19" customFormat="1">
      <c r="A415" s="3">
        <v>355</v>
      </c>
      <c r="B415" s="136" t="s">
        <v>4678</v>
      </c>
      <c r="C415" s="130" t="s">
        <v>3233</v>
      </c>
      <c r="D415" s="151" t="s">
        <v>4696</v>
      </c>
      <c r="E415" s="150" t="s">
        <v>4683</v>
      </c>
      <c r="F415" s="154" t="s">
        <v>4684</v>
      </c>
      <c r="G415" s="143" t="s">
        <v>4685</v>
      </c>
      <c r="H415" s="4" t="s">
        <v>4680</v>
      </c>
      <c r="I415" s="4" t="s">
        <v>4681</v>
      </c>
      <c r="J415" s="4" t="s">
        <v>4682</v>
      </c>
      <c r="K415" s="4" t="s">
        <v>2363</v>
      </c>
      <c r="L415" s="7"/>
      <c r="M415" s="7"/>
      <c r="N415" s="7"/>
      <c r="R415" s="150"/>
      <c r="S415" s="162"/>
    </row>
    <row r="416" spans="1:19">
      <c r="A416" s="7">
        <v>426</v>
      </c>
      <c r="B416" s="44" t="s">
        <v>720</v>
      </c>
      <c r="C416" s="44" t="s">
        <v>721</v>
      </c>
      <c r="D416" s="111" t="s">
        <v>4698</v>
      </c>
      <c r="E416" s="116">
        <v>2248</v>
      </c>
      <c r="F416" s="177">
        <f>IF(LOOKUP($J416,RABAT!$A$6:$A$9,RABAT!$A$6:$A$9)=$J416,LOOKUP($J416,RABAT!$A$6:$A$9,RABAT!C$6:C$9),"---")</f>
        <v>0</v>
      </c>
      <c r="G416" s="46">
        <f t="shared" si="25"/>
        <v>2248</v>
      </c>
      <c r="H416" s="126" t="s">
        <v>722</v>
      </c>
      <c r="I416" s="44" t="s">
        <v>2582</v>
      </c>
      <c r="J416" s="45" t="s">
        <v>2365</v>
      </c>
      <c r="K416" s="44" t="s">
        <v>2364</v>
      </c>
      <c r="L416" s="7"/>
      <c r="M416" s="7"/>
      <c r="N416" s="7"/>
      <c r="R416" s="116"/>
      <c r="S416" s="162"/>
    </row>
    <row r="417" spans="1:19">
      <c r="A417" s="3">
        <v>427</v>
      </c>
      <c r="B417" s="44" t="s">
        <v>723</v>
      </c>
      <c r="C417" s="44" t="s">
        <v>724</v>
      </c>
      <c r="D417" s="112" t="s">
        <v>4697</v>
      </c>
      <c r="E417" s="116">
        <v>2581</v>
      </c>
      <c r="F417" s="177">
        <f>IF(LOOKUP($J417,RABAT!$A$6:$A$9,RABAT!$A$6:$A$9)=$J417,LOOKUP($J417,RABAT!$A$6:$A$9,RABAT!C$6:C$9),"---")</f>
        <v>0</v>
      </c>
      <c r="G417" s="46">
        <f t="shared" si="25"/>
        <v>2581</v>
      </c>
      <c r="H417" s="126" t="s">
        <v>725</v>
      </c>
      <c r="I417" s="44" t="s">
        <v>2582</v>
      </c>
      <c r="J417" s="45" t="s">
        <v>2365</v>
      </c>
      <c r="K417" s="44" t="s">
        <v>2364</v>
      </c>
      <c r="L417" s="7"/>
      <c r="M417" s="7"/>
      <c r="N417" s="7"/>
      <c r="R417" s="116"/>
      <c r="S417" s="162"/>
    </row>
    <row r="418" spans="1:19">
      <c r="A418" s="3">
        <v>428</v>
      </c>
      <c r="B418" s="44" t="s">
        <v>726</v>
      </c>
      <c r="C418" s="44" t="s">
        <v>727</v>
      </c>
      <c r="D418" s="111" t="s">
        <v>4698</v>
      </c>
      <c r="E418" s="116">
        <v>2454</v>
      </c>
      <c r="F418" s="177">
        <f>IF(LOOKUP($J418,RABAT!$A$6:$A$9,RABAT!$A$6:$A$9)=$J418,LOOKUP($J418,RABAT!$A$6:$A$9,RABAT!C$6:C$9),"---")</f>
        <v>0</v>
      </c>
      <c r="G418" s="46">
        <f t="shared" si="25"/>
        <v>2454</v>
      </c>
      <c r="H418" s="126" t="s">
        <v>728</v>
      </c>
      <c r="I418" s="44" t="s">
        <v>2582</v>
      </c>
      <c r="J418" s="45" t="s">
        <v>2365</v>
      </c>
      <c r="K418" s="44" t="s">
        <v>2364</v>
      </c>
      <c r="L418" s="7"/>
      <c r="M418" s="7"/>
      <c r="N418" s="7"/>
      <c r="R418" s="116"/>
      <c r="S418" s="162"/>
    </row>
    <row r="419" spans="1:19">
      <c r="A419" s="3">
        <v>429</v>
      </c>
      <c r="B419" s="44" t="s">
        <v>729</v>
      </c>
      <c r="C419" s="44" t="s">
        <v>730</v>
      </c>
      <c r="D419" s="111" t="s">
        <v>4698</v>
      </c>
      <c r="E419" s="116">
        <v>2524</v>
      </c>
      <c r="F419" s="177">
        <f>IF(LOOKUP($J419,RABAT!$A$6:$A$9,RABAT!$A$6:$A$9)=$J419,LOOKUP($J419,RABAT!$A$6:$A$9,RABAT!C$6:C$9),"---")</f>
        <v>0</v>
      </c>
      <c r="G419" s="46">
        <f t="shared" si="25"/>
        <v>2524</v>
      </c>
      <c r="H419" s="126" t="s">
        <v>731</v>
      </c>
      <c r="I419" s="44" t="s">
        <v>2582</v>
      </c>
      <c r="J419" s="45" t="s">
        <v>2365</v>
      </c>
      <c r="K419" s="44" t="s">
        <v>2364</v>
      </c>
      <c r="L419" s="7"/>
      <c r="M419" s="7"/>
      <c r="N419" s="7"/>
      <c r="R419" s="116"/>
      <c r="S419" s="162"/>
    </row>
    <row r="420" spans="1:19">
      <c r="A420" s="7">
        <v>430</v>
      </c>
      <c r="B420" s="44" t="s">
        <v>732</v>
      </c>
      <c r="C420" s="44" t="s">
        <v>733</v>
      </c>
      <c r="D420" s="111" t="s">
        <v>4698</v>
      </c>
      <c r="E420" s="116">
        <v>2585</v>
      </c>
      <c r="F420" s="177">
        <f>IF(LOOKUP($J420,RABAT!$A$6:$A$9,RABAT!$A$6:$A$9)=$J420,LOOKUP($J420,RABAT!$A$6:$A$9,RABAT!C$6:C$9),"---")</f>
        <v>0</v>
      </c>
      <c r="G420" s="46">
        <f t="shared" si="25"/>
        <v>2585</v>
      </c>
      <c r="H420" s="126" t="s">
        <v>734</v>
      </c>
      <c r="I420" s="44" t="s">
        <v>2582</v>
      </c>
      <c r="J420" s="45" t="s">
        <v>2365</v>
      </c>
      <c r="K420" s="44" t="s">
        <v>2364</v>
      </c>
      <c r="L420" s="7"/>
      <c r="M420" s="7"/>
      <c r="N420" s="7"/>
      <c r="R420" s="116"/>
      <c r="S420" s="162"/>
    </row>
    <row r="421" spans="1:19">
      <c r="A421" s="3">
        <v>431</v>
      </c>
      <c r="B421" s="44" t="s">
        <v>735</v>
      </c>
      <c r="C421" s="44" t="s">
        <v>736</v>
      </c>
      <c r="D421" s="111" t="s">
        <v>4698</v>
      </c>
      <c r="E421" s="116">
        <v>3015</v>
      </c>
      <c r="F421" s="177">
        <f>IF(LOOKUP($J421,RABAT!$A$6:$A$9,RABAT!$A$6:$A$9)=$J421,LOOKUP($J421,RABAT!$A$6:$A$9,RABAT!C$6:C$9),"---")</f>
        <v>0</v>
      </c>
      <c r="G421" s="46">
        <f t="shared" si="25"/>
        <v>3015</v>
      </c>
      <c r="H421" s="126" t="s">
        <v>737</v>
      </c>
      <c r="I421" s="44" t="s">
        <v>2582</v>
      </c>
      <c r="J421" s="45" t="s">
        <v>2365</v>
      </c>
      <c r="K421" s="44" t="s">
        <v>2364</v>
      </c>
      <c r="L421" s="7"/>
      <c r="M421" s="7"/>
      <c r="N421" s="7"/>
      <c r="R421" s="116"/>
      <c r="S421" s="162"/>
    </row>
    <row r="422" spans="1:19">
      <c r="A422" s="3">
        <v>432</v>
      </c>
      <c r="B422" s="44" t="s">
        <v>738</v>
      </c>
      <c r="C422" s="44" t="s">
        <v>739</v>
      </c>
      <c r="D422" s="111" t="s">
        <v>4698</v>
      </c>
      <c r="E422" s="116">
        <v>3078</v>
      </c>
      <c r="F422" s="177">
        <f>IF(LOOKUP($J422,RABAT!$A$6:$A$9,RABAT!$A$6:$A$9)=$J422,LOOKUP($J422,RABAT!$A$6:$A$9,RABAT!C$6:C$9),"---")</f>
        <v>0</v>
      </c>
      <c r="G422" s="46">
        <f t="shared" si="25"/>
        <v>3078</v>
      </c>
      <c r="H422" s="126" t="s">
        <v>740</v>
      </c>
      <c r="I422" s="44" t="s">
        <v>2582</v>
      </c>
      <c r="J422" s="45" t="s">
        <v>2365</v>
      </c>
      <c r="K422" s="44" t="s">
        <v>2364</v>
      </c>
      <c r="L422" s="7"/>
      <c r="M422" s="7"/>
      <c r="N422" s="7"/>
      <c r="R422" s="116"/>
      <c r="S422" s="162"/>
    </row>
    <row r="423" spans="1:19">
      <c r="A423" s="3">
        <v>433</v>
      </c>
      <c r="B423" s="44" t="s">
        <v>741</v>
      </c>
      <c r="C423" s="44" t="s">
        <v>742</v>
      </c>
      <c r="D423" s="111" t="s">
        <v>4698</v>
      </c>
      <c r="E423" s="116">
        <v>3138</v>
      </c>
      <c r="F423" s="177">
        <f>IF(LOOKUP($J423,RABAT!$A$6:$A$9,RABAT!$A$6:$A$9)=$J423,LOOKUP($J423,RABAT!$A$6:$A$9,RABAT!C$6:C$9),"---")</f>
        <v>0</v>
      </c>
      <c r="G423" s="46">
        <f t="shared" si="25"/>
        <v>3138</v>
      </c>
      <c r="H423" s="126" t="s">
        <v>743</v>
      </c>
      <c r="I423" s="44" t="s">
        <v>2582</v>
      </c>
      <c r="J423" s="45" t="s">
        <v>2365</v>
      </c>
      <c r="K423" s="44" t="s">
        <v>2364</v>
      </c>
      <c r="L423" s="7"/>
      <c r="M423" s="7"/>
      <c r="N423" s="7"/>
      <c r="R423" s="116"/>
      <c r="S423" s="162"/>
    </row>
    <row r="424" spans="1:19">
      <c r="A424" s="7">
        <v>434</v>
      </c>
      <c r="B424" s="44" t="s">
        <v>744</v>
      </c>
      <c r="C424" s="44" t="s">
        <v>745</v>
      </c>
      <c r="D424" s="111" t="s">
        <v>4698</v>
      </c>
      <c r="E424" s="116">
        <v>4171</v>
      </c>
      <c r="F424" s="177">
        <f>IF(LOOKUP($J424,RABAT!$A$6:$A$9,RABAT!$A$6:$A$9)=$J424,LOOKUP($J424,RABAT!$A$6:$A$9,RABAT!C$6:C$9),"---")</f>
        <v>0</v>
      </c>
      <c r="G424" s="46">
        <f t="shared" si="25"/>
        <v>4171</v>
      </c>
      <c r="H424" s="126" t="s">
        <v>746</v>
      </c>
      <c r="I424" s="44" t="s">
        <v>2582</v>
      </c>
      <c r="J424" s="45" t="s">
        <v>2365</v>
      </c>
      <c r="K424" s="44" t="s">
        <v>2364</v>
      </c>
      <c r="L424" s="7"/>
      <c r="M424" s="7"/>
      <c r="N424" s="7"/>
      <c r="R424" s="116"/>
      <c r="S424" s="162"/>
    </row>
    <row r="425" spans="1:19">
      <c r="A425" s="3">
        <v>435</v>
      </c>
      <c r="B425" s="44" t="s">
        <v>747</v>
      </c>
      <c r="C425" s="44" t="s">
        <v>748</v>
      </c>
      <c r="D425" s="111" t="s">
        <v>4698</v>
      </c>
      <c r="E425" s="116">
        <v>4149</v>
      </c>
      <c r="F425" s="177">
        <f>IF(LOOKUP($J425,RABAT!$A$6:$A$9,RABAT!$A$6:$A$9)=$J425,LOOKUP($J425,RABAT!$A$6:$A$9,RABAT!C$6:C$9),"---")</f>
        <v>0</v>
      </c>
      <c r="G425" s="46">
        <f t="shared" si="25"/>
        <v>4149</v>
      </c>
      <c r="H425" s="126" t="s">
        <v>749</v>
      </c>
      <c r="I425" s="44" t="s">
        <v>2582</v>
      </c>
      <c r="J425" s="45" t="s">
        <v>2365</v>
      </c>
      <c r="K425" s="44" t="s">
        <v>2364</v>
      </c>
      <c r="L425" s="7"/>
      <c r="M425" s="7"/>
      <c r="N425" s="7"/>
      <c r="R425" s="116"/>
      <c r="S425" s="162"/>
    </row>
    <row r="426" spans="1:19">
      <c r="A426" s="3">
        <v>436</v>
      </c>
      <c r="B426" s="44" t="s">
        <v>750</v>
      </c>
      <c r="C426" s="44" t="s">
        <v>751</v>
      </c>
      <c r="D426" s="111" t="s">
        <v>4698</v>
      </c>
      <c r="E426" s="116">
        <v>4149</v>
      </c>
      <c r="F426" s="177">
        <f>IF(LOOKUP($J426,RABAT!$A$6:$A$9,RABAT!$A$6:$A$9)=$J426,LOOKUP($J426,RABAT!$A$6:$A$9,RABAT!C$6:C$9),"---")</f>
        <v>0</v>
      </c>
      <c r="G426" s="46">
        <f t="shared" si="25"/>
        <v>4149</v>
      </c>
      <c r="H426" s="126" t="s">
        <v>752</v>
      </c>
      <c r="I426" s="44" t="s">
        <v>2582</v>
      </c>
      <c r="J426" s="45" t="s">
        <v>2365</v>
      </c>
      <c r="K426" s="44" t="s">
        <v>2364</v>
      </c>
      <c r="L426" s="7"/>
      <c r="M426" s="7"/>
      <c r="N426" s="7"/>
      <c r="R426" s="116"/>
      <c r="S426" s="162"/>
    </row>
    <row r="427" spans="1:19">
      <c r="A427" s="3">
        <v>437</v>
      </c>
      <c r="B427" s="44" t="s">
        <v>753</v>
      </c>
      <c r="C427" s="44" t="s">
        <v>754</v>
      </c>
      <c r="D427" s="111" t="s">
        <v>4698</v>
      </c>
      <c r="E427" s="116">
        <v>4226</v>
      </c>
      <c r="F427" s="177">
        <f>IF(LOOKUP($J427,RABAT!$A$6:$A$9,RABAT!$A$6:$A$9)=$J427,LOOKUP($J427,RABAT!$A$6:$A$9,RABAT!C$6:C$9),"---")</f>
        <v>0</v>
      </c>
      <c r="G427" s="46">
        <f t="shared" si="25"/>
        <v>4226</v>
      </c>
      <c r="H427" s="126" t="s">
        <v>755</v>
      </c>
      <c r="I427" s="44" t="s">
        <v>2582</v>
      </c>
      <c r="J427" s="45" t="s">
        <v>2365</v>
      </c>
      <c r="K427" s="44" t="s">
        <v>2364</v>
      </c>
      <c r="L427" s="7"/>
      <c r="M427" s="7"/>
      <c r="N427" s="7"/>
      <c r="R427" s="116"/>
      <c r="S427" s="162"/>
    </row>
    <row r="428" spans="1:19">
      <c r="A428" s="7">
        <v>438</v>
      </c>
      <c r="B428" s="44" t="s">
        <v>756</v>
      </c>
      <c r="C428" s="44" t="s">
        <v>757</v>
      </c>
      <c r="D428" s="111" t="s">
        <v>4698</v>
      </c>
      <c r="E428" s="116">
        <v>4205</v>
      </c>
      <c r="F428" s="177">
        <f>IF(LOOKUP($J428,RABAT!$A$6:$A$9,RABAT!$A$6:$A$9)=$J428,LOOKUP($J428,RABAT!$A$6:$A$9,RABAT!C$6:C$9),"---")</f>
        <v>0</v>
      </c>
      <c r="G428" s="46">
        <f t="shared" si="25"/>
        <v>4205</v>
      </c>
      <c r="H428" s="126" t="s">
        <v>758</v>
      </c>
      <c r="I428" s="44" t="s">
        <v>2582</v>
      </c>
      <c r="J428" s="45" t="s">
        <v>2365</v>
      </c>
      <c r="K428" s="44" t="s">
        <v>2364</v>
      </c>
      <c r="L428" s="7"/>
      <c r="M428" s="7"/>
      <c r="N428" s="7"/>
      <c r="R428" s="116"/>
      <c r="S428" s="162"/>
    </row>
    <row r="429" spans="1:19">
      <c r="A429" s="3">
        <v>439</v>
      </c>
      <c r="B429" s="44" t="s">
        <v>759</v>
      </c>
      <c r="C429" s="44" t="s">
        <v>760</v>
      </c>
      <c r="D429" s="111" t="s">
        <v>4698</v>
      </c>
      <c r="E429" s="116">
        <v>4205</v>
      </c>
      <c r="F429" s="177">
        <f>IF(LOOKUP($J429,RABAT!$A$6:$A$9,RABAT!$A$6:$A$9)=$J429,LOOKUP($J429,RABAT!$A$6:$A$9,RABAT!C$6:C$9),"---")</f>
        <v>0</v>
      </c>
      <c r="G429" s="46">
        <f t="shared" si="25"/>
        <v>4205</v>
      </c>
      <c r="H429" s="141" t="s">
        <v>761</v>
      </c>
      <c r="I429" s="55" t="s">
        <v>2582</v>
      </c>
      <c r="J429" s="56" t="s">
        <v>2365</v>
      </c>
      <c r="K429" s="55" t="s">
        <v>2364</v>
      </c>
      <c r="L429" s="7"/>
      <c r="M429" s="7"/>
      <c r="N429" s="7"/>
      <c r="R429" s="116"/>
      <c r="S429" s="162"/>
    </row>
    <row r="430" spans="1:19">
      <c r="B430" s="54"/>
      <c r="C430" s="73" t="s">
        <v>4674</v>
      </c>
      <c r="D430" s="53"/>
      <c r="E430" s="100"/>
      <c r="F430" s="186"/>
      <c r="G430" s="66"/>
      <c r="H430" s="53"/>
      <c r="I430" s="53"/>
      <c r="J430" s="53"/>
      <c r="K430" s="53"/>
      <c r="L430" s="7"/>
      <c r="M430" s="7"/>
      <c r="N430" s="7"/>
      <c r="R430" s="100"/>
    </row>
  </sheetData>
  <autoFilter ref="A1:S430"/>
  <phoneticPr fontId="3" type="noConversion"/>
  <printOptions gridLines="1"/>
  <pageMargins left="0.23622047244094491" right="0.23622047244094491" top="0.35433070866141736" bottom="0.35433070866141736" header="0.11811023622047245" footer="0.11811023622047245"/>
  <pageSetup paperSize="9" scale="85" fitToHeight="0" orientation="landscape" r:id="rId1"/>
  <headerFooter alignWithMargins="0">
    <oddFooter>&amp;LTITAN-METALPLAST s.r.o.&amp;Cwww.titan-metalplast.cz&amp;RCeník 2020</oddFooter>
  </headerFooter>
  <rowBreaks count="14" manualBreakCount="14">
    <brk id="32" min="1" max="6" man="1"/>
    <brk id="59" min="1" max="6" man="1"/>
    <brk id="95" min="1" max="6" man="1"/>
    <brk id="119" min="1" max="6" man="1"/>
    <brk id="141" min="1" max="6" man="1"/>
    <brk id="165" min="1" max="6" man="1"/>
    <brk id="199" min="1" max="6" man="1"/>
    <brk id="225" min="1" max="6" man="1"/>
    <brk id="259" min="1" max="6" man="1"/>
    <brk id="294" min="1" max="6" man="1"/>
    <brk id="322" min="1" max="6" man="1"/>
    <brk id="342" min="1" max="6" man="1"/>
    <brk id="378" min="1" max="6" man="1"/>
    <brk id="414" min="1" max="6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J82"/>
  <sheetViews>
    <sheetView view="pageBreakPreview" topLeftCell="B1" zoomScaleNormal="100" zoomScaleSheetLayoutView="100" workbookViewId="0">
      <pane xSplit="3" ySplit="1" topLeftCell="E2" activePane="bottomRight" state="frozen"/>
      <selection activeCell="A16" sqref="A16:G16"/>
      <selection pane="topRight" activeCell="A16" sqref="A16:G16"/>
      <selection pane="bottomLeft" activeCell="A16" sqref="A16:G16"/>
      <selection pane="bottomRight" activeCell="E2" sqref="E2"/>
    </sheetView>
  </sheetViews>
  <sheetFormatPr defaultRowHeight="12.75"/>
  <cols>
    <col min="1" max="1" width="0" style="3" hidden="1" customWidth="1"/>
    <col min="2" max="2" width="15.28515625" style="3" bestFit="1" customWidth="1"/>
    <col min="3" max="3" width="73.5703125" style="3" customWidth="1"/>
    <col min="4" max="4" width="22.28515625" style="3" bestFit="1" customWidth="1"/>
    <col min="5" max="5" width="18.28515625" style="101" bestFit="1" customWidth="1"/>
    <col min="6" max="6" width="14.7109375" style="72" customWidth="1"/>
    <col min="7" max="7" width="13.5703125" style="3" customWidth="1"/>
    <col min="8" max="8" width="22.42578125" style="3" bestFit="1" customWidth="1"/>
    <col min="9" max="9" width="14" style="3" bestFit="1" customWidth="1"/>
    <col min="10" max="10" width="5.85546875" style="3" bestFit="1" customWidth="1"/>
    <col min="11" max="16384" width="9.140625" style="3"/>
  </cols>
  <sheetData>
    <row r="1" spans="1:10" s="72" customFormat="1">
      <c r="A1" s="69" t="s">
        <v>4687</v>
      </c>
      <c r="B1" s="70" t="s">
        <v>4678</v>
      </c>
      <c r="C1" s="70" t="s">
        <v>4679</v>
      </c>
      <c r="D1" s="70" t="s">
        <v>4680</v>
      </c>
      <c r="E1" s="102" t="s">
        <v>4683</v>
      </c>
      <c r="F1" s="71" t="s">
        <v>4684</v>
      </c>
      <c r="G1" s="72" t="s">
        <v>4685</v>
      </c>
      <c r="H1" s="70" t="s">
        <v>4681</v>
      </c>
      <c r="I1" s="70" t="s">
        <v>4682</v>
      </c>
      <c r="J1" s="70" t="s">
        <v>2363</v>
      </c>
    </row>
    <row r="2" spans="1:10">
      <c r="A2" s="3">
        <v>1</v>
      </c>
      <c r="B2" s="152" t="s">
        <v>4678</v>
      </c>
      <c r="C2" s="130" t="s">
        <v>3235</v>
      </c>
      <c r="D2" s="152" t="s">
        <v>4680</v>
      </c>
      <c r="E2" s="153" t="s">
        <v>4683</v>
      </c>
      <c r="F2" s="154" t="s">
        <v>4684</v>
      </c>
      <c r="G2" s="155" t="s">
        <v>4685</v>
      </c>
      <c r="H2" s="70" t="s">
        <v>4681</v>
      </c>
      <c r="I2" s="70" t="s">
        <v>4682</v>
      </c>
      <c r="J2" s="70" t="s">
        <v>2363</v>
      </c>
    </row>
    <row r="3" spans="1:10">
      <c r="A3" s="3">
        <v>5</v>
      </c>
      <c r="B3" s="47" t="s">
        <v>3236</v>
      </c>
      <c r="C3" s="44" t="s">
        <v>3250</v>
      </c>
      <c r="D3" s="42" t="s">
        <v>1094</v>
      </c>
      <c r="E3" s="116">
        <v>79000</v>
      </c>
      <c r="F3" s="177">
        <f>IF(LOOKUP($I3,RABAT!$A$6:$A$9,RABAT!$A$6:$A$9)=$I3,LOOKUP($I3,RABAT!$A$6:$A$9,RABAT!C$6:C$9),"---")</f>
        <v>0</v>
      </c>
      <c r="G3" s="46">
        <f t="shared" ref="G3:G52" si="0">CEILING(E3-(E3*F3),0.1)</f>
        <v>79000</v>
      </c>
      <c r="H3" s="126" t="s">
        <v>2084</v>
      </c>
      <c r="I3" s="45" t="s">
        <v>1820</v>
      </c>
      <c r="J3" s="47" t="s">
        <v>2364</v>
      </c>
    </row>
    <row r="4" spans="1:10">
      <c r="A4" s="3">
        <v>6</v>
      </c>
      <c r="B4" s="42" t="s">
        <v>5057</v>
      </c>
      <c r="C4" s="39" t="s">
        <v>4828</v>
      </c>
      <c r="D4" s="42" t="s">
        <v>1094</v>
      </c>
      <c r="E4" s="116">
        <v>102000</v>
      </c>
      <c r="F4" s="177">
        <f>IF(LOOKUP($I4,RABAT!$A$6:$A$9,RABAT!$A$6:$A$9)=$I4,LOOKUP($I4,RABAT!$A$6:$A$9,RABAT!C$6:C$9),"---")</f>
        <v>0</v>
      </c>
      <c r="G4" s="46">
        <f t="shared" si="0"/>
        <v>102000</v>
      </c>
      <c r="H4" s="126" t="s">
        <v>2084</v>
      </c>
      <c r="I4" s="45" t="s">
        <v>1820</v>
      </c>
      <c r="J4" s="47" t="s">
        <v>2364</v>
      </c>
    </row>
    <row r="5" spans="1:10">
      <c r="A5" s="7">
        <v>7</v>
      </c>
      <c r="B5" s="44" t="s">
        <v>5058</v>
      </c>
      <c r="C5" s="44" t="s">
        <v>5064</v>
      </c>
      <c r="D5" s="42" t="s">
        <v>1095</v>
      </c>
      <c r="E5" s="116">
        <v>139680</v>
      </c>
      <c r="F5" s="177">
        <f>IF(LOOKUP($I5,RABAT!$A$6:$A$9,RABAT!$A$6:$A$9)=$I5,LOOKUP($I5,RABAT!$A$6:$A$9,RABAT!C$6:C$9),"---")</f>
        <v>0</v>
      </c>
      <c r="G5" s="46">
        <f t="shared" si="0"/>
        <v>139680</v>
      </c>
      <c r="H5" s="126" t="s">
        <v>2084</v>
      </c>
      <c r="I5" s="45" t="s">
        <v>1820</v>
      </c>
      <c r="J5" s="44" t="s">
        <v>2364</v>
      </c>
    </row>
    <row r="6" spans="1:10">
      <c r="A6" s="7"/>
      <c r="B6" s="44" t="s">
        <v>999</v>
      </c>
      <c r="C6" s="44" t="s">
        <v>1092</v>
      </c>
      <c r="D6" s="42" t="s">
        <v>1095</v>
      </c>
      <c r="E6" s="116">
        <v>152246</v>
      </c>
      <c r="F6" s="177">
        <f>IF(LOOKUP($I6,RABAT!$A$6:$A$9,RABAT!$A$6:$A$9)=$I6,LOOKUP($I6,RABAT!$A$6:$A$9,RABAT!C$6:C$9),"---")</f>
        <v>0</v>
      </c>
      <c r="G6" s="46">
        <f t="shared" si="0"/>
        <v>152246</v>
      </c>
      <c r="H6" s="126" t="s">
        <v>2084</v>
      </c>
      <c r="I6" s="45" t="s">
        <v>1820</v>
      </c>
      <c r="J6" s="44" t="s">
        <v>2364</v>
      </c>
    </row>
    <row r="7" spans="1:10">
      <c r="A7" s="7"/>
      <c r="B7" s="44" t="s">
        <v>1000</v>
      </c>
      <c r="C7" s="44" t="s">
        <v>1093</v>
      </c>
      <c r="D7" s="42" t="s">
        <v>1095</v>
      </c>
      <c r="E7" s="116">
        <v>187287</v>
      </c>
      <c r="F7" s="177">
        <f>IF(LOOKUP($I7,RABAT!$A$6:$A$9,RABAT!$A$6:$A$9)=$I7,LOOKUP($I7,RABAT!$A$6:$A$9,RABAT!C$6:C$9),"---")</f>
        <v>0</v>
      </c>
      <c r="G7" s="46">
        <f t="shared" si="0"/>
        <v>187287</v>
      </c>
      <c r="H7" s="126" t="s">
        <v>2084</v>
      </c>
      <c r="I7" s="45" t="s">
        <v>1820</v>
      </c>
      <c r="J7" s="44" t="s">
        <v>2364</v>
      </c>
    </row>
    <row r="8" spans="1:10">
      <c r="A8" s="7">
        <v>22</v>
      </c>
      <c r="B8" s="152" t="s">
        <v>4678</v>
      </c>
      <c r="C8" s="130" t="s">
        <v>3239</v>
      </c>
      <c r="D8" s="152" t="s">
        <v>4680</v>
      </c>
      <c r="E8" s="156" t="s">
        <v>4683</v>
      </c>
      <c r="F8" s="154" t="s">
        <v>4684</v>
      </c>
      <c r="G8" s="155" t="s">
        <v>4685</v>
      </c>
      <c r="H8" s="70" t="s">
        <v>4681</v>
      </c>
      <c r="I8" s="70" t="s">
        <v>4682</v>
      </c>
      <c r="J8" s="70" t="s">
        <v>2363</v>
      </c>
    </row>
    <row r="9" spans="1:10">
      <c r="A9" s="3">
        <v>23</v>
      </c>
      <c r="B9" s="44" t="s">
        <v>494</v>
      </c>
      <c r="C9" s="44" t="s">
        <v>495</v>
      </c>
      <c r="D9" s="44" t="s">
        <v>496</v>
      </c>
      <c r="E9" s="116">
        <v>2065</v>
      </c>
      <c r="F9" s="177">
        <f>IF(LOOKUP($I9,RABAT!$A$6:$A$9,RABAT!$A$6:$A$9)=$I9,LOOKUP($I9,RABAT!$A$6:$A$9,RABAT!C$6:C$9),"---")</f>
        <v>0</v>
      </c>
      <c r="G9" s="46">
        <f t="shared" si="0"/>
        <v>2065</v>
      </c>
      <c r="H9" s="126" t="s">
        <v>497</v>
      </c>
      <c r="I9" s="45" t="s">
        <v>1820</v>
      </c>
      <c r="J9" s="44" t="s">
        <v>2364</v>
      </c>
    </row>
    <row r="10" spans="1:10">
      <c r="A10" s="3">
        <v>24</v>
      </c>
      <c r="B10" s="44" t="s">
        <v>498</v>
      </c>
      <c r="C10" s="44" t="s">
        <v>499</v>
      </c>
      <c r="D10" s="44" t="s">
        <v>500</v>
      </c>
      <c r="E10" s="116">
        <v>4375</v>
      </c>
      <c r="F10" s="177">
        <f>IF(LOOKUP($I10,RABAT!$A$6:$A$9,RABAT!$A$6:$A$9)=$I10,LOOKUP($I10,RABAT!$A$6:$A$9,RABAT!C$6:C$9),"---")</f>
        <v>0</v>
      </c>
      <c r="G10" s="46">
        <f t="shared" si="0"/>
        <v>4375</v>
      </c>
      <c r="H10" s="126" t="s">
        <v>501</v>
      </c>
      <c r="I10" s="45" t="s">
        <v>1820</v>
      </c>
      <c r="J10" s="44" t="s">
        <v>2364</v>
      </c>
    </row>
    <row r="11" spans="1:10">
      <c r="A11" s="3">
        <v>25</v>
      </c>
      <c r="B11" s="44" t="s">
        <v>502</v>
      </c>
      <c r="C11" s="44" t="s">
        <v>503</v>
      </c>
      <c r="D11" s="44" t="s">
        <v>504</v>
      </c>
      <c r="E11" s="116">
        <v>5245</v>
      </c>
      <c r="F11" s="177">
        <f>IF(LOOKUP($I11,RABAT!$A$6:$A$9,RABAT!$A$6:$A$9)=$I11,LOOKUP($I11,RABAT!$A$6:$A$9,RABAT!C$6:C$9),"---")</f>
        <v>0</v>
      </c>
      <c r="G11" s="46">
        <f t="shared" si="0"/>
        <v>5245</v>
      </c>
      <c r="H11" s="126" t="s">
        <v>505</v>
      </c>
      <c r="I11" s="45" t="s">
        <v>1820</v>
      </c>
      <c r="J11" s="44" t="s">
        <v>2364</v>
      </c>
    </row>
    <row r="12" spans="1:10">
      <c r="A12" s="3">
        <v>26</v>
      </c>
      <c r="B12" s="44" t="s">
        <v>506</v>
      </c>
      <c r="C12" s="44" t="s">
        <v>507</v>
      </c>
      <c r="D12" s="47"/>
      <c r="E12" s="116">
        <v>958</v>
      </c>
      <c r="F12" s="177">
        <f>IF(LOOKUP($I12,RABAT!$A$6:$A$9,RABAT!$A$6:$A$9)=$I12,LOOKUP($I12,RABAT!$A$6:$A$9,RABAT!C$6:C$9),"---")</f>
        <v>0</v>
      </c>
      <c r="G12" s="46">
        <f t="shared" si="0"/>
        <v>958</v>
      </c>
      <c r="H12" s="126" t="s">
        <v>497</v>
      </c>
      <c r="I12" s="45" t="s">
        <v>1820</v>
      </c>
      <c r="J12" s="44" t="s">
        <v>2364</v>
      </c>
    </row>
    <row r="13" spans="1:10">
      <c r="A13" s="7">
        <v>27</v>
      </c>
      <c r="B13" s="44" t="s">
        <v>508</v>
      </c>
      <c r="C13" s="44" t="s">
        <v>509</v>
      </c>
      <c r="D13" s="47"/>
      <c r="E13" s="116">
        <v>1497</v>
      </c>
      <c r="F13" s="177">
        <f>IF(LOOKUP($I13,RABAT!$A$6:$A$9,RABAT!$A$6:$A$9)=$I13,LOOKUP($I13,RABAT!$A$6:$A$9,RABAT!C$6:C$9),"---")</f>
        <v>0</v>
      </c>
      <c r="G13" s="46">
        <f t="shared" si="0"/>
        <v>1497</v>
      </c>
      <c r="H13" s="126" t="s">
        <v>501</v>
      </c>
      <c r="I13" s="45" t="s">
        <v>1820</v>
      </c>
      <c r="J13" s="44" t="s">
        <v>2364</v>
      </c>
    </row>
    <row r="14" spans="1:10">
      <c r="A14" s="3">
        <v>28</v>
      </c>
      <c r="B14" s="44" t="s">
        <v>510</v>
      </c>
      <c r="C14" s="44" t="s">
        <v>511</v>
      </c>
      <c r="D14" s="47"/>
      <c r="E14" s="116">
        <v>1917</v>
      </c>
      <c r="F14" s="177">
        <f>IF(LOOKUP($I14,RABAT!$A$6:$A$9,RABAT!$A$6:$A$9)=$I14,LOOKUP($I14,RABAT!$A$6:$A$9,RABAT!C$6:C$9),"---")</f>
        <v>0</v>
      </c>
      <c r="G14" s="46">
        <f t="shared" si="0"/>
        <v>1917</v>
      </c>
      <c r="H14" s="126" t="s">
        <v>505</v>
      </c>
      <c r="I14" s="45" t="s">
        <v>1820</v>
      </c>
      <c r="J14" s="44" t="s">
        <v>2364</v>
      </c>
    </row>
    <row r="15" spans="1:10">
      <c r="A15" s="3">
        <v>29</v>
      </c>
      <c r="B15" s="152" t="s">
        <v>4678</v>
      </c>
      <c r="C15" s="130" t="s">
        <v>3240</v>
      </c>
      <c r="D15" s="152" t="s">
        <v>4680</v>
      </c>
      <c r="E15" s="156" t="s">
        <v>4683</v>
      </c>
      <c r="F15" s="154" t="s">
        <v>4684</v>
      </c>
      <c r="G15" s="155" t="s">
        <v>4685</v>
      </c>
      <c r="H15" s="70" t="s">
        <v>4681</v>
      </c>
      <c r="I15" s="70" t="s">
        <v>4682</v>
      </c>
      <c r="J15" s="70" t="s">
        <v>2363</v>
      </c>
    </row>
    <row r="16" spans="1:10">
      <c r="A16" s="3">
        <v>30</v>
      </c>
      <c r="B16" s="44" t="s">
        <v>2053</v>
      </c>
      <c r="C16" s="44" t="s">
        <v>2054</v>
      </c>
      <c r="D16" s="44" t="s">
        <v>2382</v>
      </c>
      <c r="E16" s="116">
        <v>12331</v>
      </c>
      <c r="F16" s="177">
        <f>IF(LOOKUP($I16,RABAT!$A$6:$A$9,RABAT!$A$6:$A$9)=$I16,LOOKUP($I16,RABAT!$A$6:$A$9,RABAT!C$6:C$9),"---")</f>
        <v>0</v>
      </c>
      <c r="G16" s="46">
        <f t="shared" si="0"/>
        <v>12331</v>
      </c>
      <c r="H16" s="66"/>
      <c r="I16" s="45" t="s">
        <v>1820</v>
      </c>
      <c r="J16" s="44" t="s">
        <v>2364</v>
      </c>
    </row>
    <row r="17" spans="1:10">
      <c r="A17" s="3">
        <v>31</v>
      </c>
      <c r="B17" s="44" t="s">
        <v>2055</v>
      </c>
      <c r="C17" s="44" t="s">
        <v>2056</v>
      </c>
      <c r="D17" s="44" t="s">
        <v>2385</v>
      </c>
      <c r="E17" s="116">
        <v>12716</v>
      </c>
      <c r="F17" s="177">
        <f>IF(LOOKUP($I17,RABAT!$A$6:$A$9,RABAT!$A$6:$A$9)=$I17,LOOKUP($I17,RABAT!$A$6:$A$9,RABAT!C$6:C$9),"---")</f>
        <v>0</v>
      </c>
      <c r="G17" s="46">
        <f t="shared" si="0"/>
        <v>12716</v>
      </c>
      <c r="H17" s="66"/>
      <c r="I17" s="45" t="s">
        <v>1820</v>
      </c>
      <c r="J17" s="44" t="s">
        <v>2364</v>
      </c>
    </row>
    <row r="18" spans="1:10">
      <c r="A18" s="7">
        <v>32</v>
      </c>
      <c r="B18" s="44" t="s">
        <v>2057</v>
      </c>
      <c r="C18" s="44" t="s">
        <v>2058</v>
      </c>
      <c r="D18" s="44" t="s">
        <v>2388</v>
      </c>
      <c r="E18" s="116">
        <v>14839</v>
      </c>
      <c r="F18" s="177">
        <f>IF(LOOKUP($I18,RABAT!$A$6:$A$9,RABAT!$A$6:$A$9)=$I18,LOOKUP($I18,RABAT!$A$6:$A$9,RABAT!C$6:C$9),"---")</f>
        <v>0</v>
      </c>
      <c r="G18" s="46">
        <f t="shared" si="0"/>
        <v>14839</v>
      </c>
      <c r="H18" s="66"/>
      <c r="I18" s="45" t="s">
        <v>1820</v>
      </c>
      <c r="J18" s="44" t="s">
        <v>2364</v>
      </c>
    </row>
    <row r="19" spans="1:10">
      <c r="A19" s="3">
        <v>33</v>
      </c>
      <c r="B19" s="44" t="s">
        <v>2059</v>
      </c>
      <c r="C19" s="44" t="s">
        <v>2060</v>
      </c>
      <c r="D19" s="44" t="s">
        <v>2391</v>
      </c>
      <c r="E19" s="116">
        <v>15303</v>
      </c>
      <c r="F19" s="177">
        <f>IF(LOOKUP($I19,RABAT!$A$6:$A$9,RABAT!$A$6:$A$9)=$I19,LOOKUP($I19,RABAT!$A$6:$A$9,RABAT!C$6:C$9),"---")</f>
        <v>0</v>
      </c>
      <c r="G19" s="46">
        <f t="shared" si="0"/>
        <v>15303</v>
      </c>
      <c r="H19" s="66"/>
      <c r="I19" s="45" t="s">
        <v>1820</v>
      </c>
      <c r="J19" s="44" t="s">
        <v>2364</v>
      </c>
    </row>
    <row r="20" spans="1:10">
      <c r="A20" s="3">
        <v>34</v>
      </c>
      <c r="B20" s="44" t="s">
        <v>2061</v>
      </c>
      <c r="C20" s="44" t="s">
        <v>2062</v>
      </c>
      <c r="D20" s="44" t="s">
        <v>2394</v>
      </c>
      <c r="E20" s="116">
        <v>15303</v>
      </c>
      <c r="F20" s="177">
        <f>IF(LOOKUP($I20,RABAT!$A$6:$A$9,RABAT!$A$6:$A$9)=$I20,LOOKUP($I20,RABAT!$A$6:$A$9,RABAT!C$6:C$9),"---")</f>
        <v>0</v>
      </c>
      <c r="G20" s="46">
        <f t="shared" si="0"/>
        <v>15303</v>
      </c>
      <c r="H20" s="66"/>
      <c r="I20" s="45" t="s">
        <v>1820</v>
      </c>
      <c r="J20" s="44" t="s">
        <v>2364</v>
      </c>
    </row>
    <row r="21" spans="1:10">
      <c r="A21" s="3">
        <v>35</v>
      </c>
      <c r="B21" s="44" t="s">
        <v>2063</v>
      </c>
      <c r="C21" s="44" t="s">
        <v>2064</v>
      </c>
      <c r="D21" s="44" t="s">
        <v>1825</v>
      </c>
      <c r="E21" s="116">
        <v>16511</v>
      </c>
      <c r="F21" s="177">
        <f>IF(LOOKUP($I21,RABAT!$A$6:$A$9,RABAT!$A$6:$A$9)=$I21,LOOKUP($I21,RABAT!$A$6:$A$9,RABAT!C$6:C$9),"---")</f>
        <v>0</v>
      </c>
      <c r="G21" s="46">
        <f t="shared" si="0"/>
        <v>16511</v>
      </c>
      <c r="H21" s="66"/>
      <c r="I21" s="45" t="s">
        <v>1820</v>
      </c>
      <c r="J21" s="44" t="s">
        <v>2364</v>
      </c>
    </row>
    <row r="22" spans="1:10">
      <c r="A22" s="3">
        <v>36</v>
      </c>
      <c r="B22" s="44" t="s">
        <v>2065</v>
      </c>
      <c r="C22" s="44" t="s">
        <v>2066</v>
      </c>
      <c r="D22" s="44" t="s">
        <v>956</v>
      </c>
      <c r="E22" s="116">
        <v>16511</v>
      </c>
      <c r="F22" s="177">
        <f>IF(LOOKUP($I22,RABAT!$A$6:$A$9,RABAT!$A$6:$A$9)=$I22,LOOKUP($I22,RABAT!$A$6:$A$9,RABAT!C$6:C$9),"---")</f>
        <v>0</v>
      </c>
      <c r="G22" s="46">
        <f t="shared" si="0"/>
        <v>16511</v>
      </c>
      <c r="H22" s="66"/>
      <c r="I22" s="45" t="s">
        <v>1820</v>
      </c>
      <c r="J22" s="44" t="s">
        <v>2364</v>
      </c>
    </row>
    <row r="23" spans="1:10">
      <c r="A23" s="7">
        <v>37</v>
      </c>
      <c r="B23" s="44" t="s">
        <v>2067</v>
      </c>
      <c r="C23" s="44" t="s">
        <v>2068</v>
      </c>
      <c r="D23" s="44" t="s">
        <v>1828</v>
      </c>
      <c r="E23" s="116">
        <v>17027</v>
      </c>
      <c r="F23" s="177">
        <f>IF(LOOKUP($I23,RABAT!$A$6:$A$9,RABAT!$A$6:$A$9)=$I23,LOOKUP($I23,RABAT!$A$6:$A$9,RABAT!C$6:C$9),"---")</f>
        <v>0</v>
      </c>
      <c r="G23" s="46">
        <f t="shared" si="0"/>
        <v>17027</v>
      </c>
      <c r="H23" s="66"/>
      <c r="I23" s="45" t="s">
        <v>1820</v>
      </c>
      <c r="J23" s="44" t="s">
        <v>2364</v>
      </c>
    </row>
    <row r="24" spans="1:10">
      <c r="A24" s="3">
        <v>38</v>
      </c>
      <c r="B24" s="44" t="s">
        <v>2069</v>
      </c>
      <c r="C24" s="44" t="s">
        <v>2070</v>
      </c>
      <c r="D24" s="44" t="s">
        <v>1831</v>
      </c>
      <c r="E24" s="116">
        <v>19019</v>
      </c>
      <c r="F24" s="177">
        <f>IF(LOOKUP($I24,RABAT!$A$6:$A$9,RABAT!$A$6:$A$9)=$I24,LOOKUP($I24,RABAT!$A$6:$A$9,RABAT!C$6:C$9),"---")</f>
        <v>0</v>
      </c>
      <c r="G24" s="46">
        <f t="shared" si="0"/>
        <v>19019</v>
      </c>
      <c r="H24" s="66"/>
      <c r="I24" s="45" t="s">
        <v>1820</v>
      </c>
      <c r="J24" s="44" t="s">
        <v>2364</v>
      </c>
    </row>
    <row r="25" spans="1:10">
      <c r="A25" s="3">
        <v>39</v>
      </c>
      <c r="B25" s="44" t="s">
        <v>2071</v>
      </c>
      <c r="C25" s="44" t="s">
        <v>2072</v>
      </c>
      <c r="D25" s="44" t="s">
        <v>1834</v>
      </c>
      <c r="E25" s="116">
        <v>19019</v>
      </c>
      <c r="F25" s="177">
        <f>IF(LOOKUP($I25,RABAT!$A$6:$A$9,RABAT!$A$6:$A$9)=$I25,LOOKUP($I25,RABAT!$A$6:$A$9,RABAT!C$6:C$9),"---")</f>
        <v>0</v>
      </c>
      <c r="G25" s="46">
        <f t="shared" si="0"/>
        <v>19019</v>
      </c>
      <c r="H25" s="66"/>
      <c r="I25" s="45" t="s">
        <v>1820</v>
      </c>
      <c r="J25" s="44" t="s">
        <v>2364</v>
      </c>
    </row>
    <row r="26" spans="1:10">
      <c r="A26" s="3">
        <v>40</v>
      </c>
      <c r="B26" s="44" t="s">
        <v>2073</v>
      </c>
      <c r="C26" s="44" t="s">
        <v>2074</v>
      </c>
      <c r="D26" s="44" t="s">
        <v>1786</v>
      </c>
      <c r="E26" s="116">
        <v>19613</v>
      </c>
      <c r="F26" s="177">
        <f>IF(LOOKUP($I26,RABAT!$A$6:$A$9,RABAT!$A$6:$A$9)=$I26,LOOKUP($I26,RABAT!$A$6:$A$9,RABAT!C$6:C$9),"---")</f>
        <v>0</v>
      </c>
      <c r="G26" s="46">
        <f t="shared" si="0"/>
        <v>19613</v>
      </c>
      <c r="H26" s="66"/>
      <c r="I26" s="45" t="s">
        <v>1820</v>
      </c>
      <c r="J26" s="44" t="s">
        <v>2364</v>
      </c>
    </row>
    <row r="27" spans="1:10">
      <c r="A27" s="3">
        <v>41</v>
      </c>
      <c r="B27" s="44" t="s">
        <v>2075</v>
      </c>
      <c r="C27" s="44" t="s">
        <v>2076</v>
      </c>
      <c r="D27" s="44" t="s">
        <v>957</v>
      </c>
      <c r="E27" s="116">
        <v>20691</v>
      </c>
      <c r="F27" s="177">
        <f>IF(LOOKUP($I27,RABAT!$A$6:$A$9,RABAT!$A$6:$A$9)=$I27,LOOKUP($I27,RABAT!$A$6:$A$9,RABAT!C$6:C$9),"---")</f>
        <v>0</v>
      </c>
      <c r="G27" s="46">
        <f t="shared" si="0"/>
        <v>20691</v>
      </c>
      <c r="H27" s="66"/>
      <c r="I27" s="45" t="s">
        <v>1820</v>
      </c>
      <c r="J27" s="44" t="s">
        <v>2364</v>
      </c>
    </row>
    <row r="28" spans="1:10">
      <c r="A28" s="7">
        <v>42</v>
      </c>
      <c r="B28" s="44" t="s">
        <v>2077</v>
      </c>
      <c r="C28" s="44" t="s">
        <v>2078</v>
      </c>
      <c r="D28" s="44" t="s">
        <v>1787</v>
      </c>
      <c r="E28" s="116">
        <v>21337</v>
      </c>
      <c r="F28" s="177">
        <f>IF(LOOKUP($I28,RABAT!$A$6:$A$9,RABAT!$A$6:$A$9)=$I28,LOOKUP($I28,RABAT!$A$6:$A$9,RABAT!C$6:C$9),"---")</f>
        <v>0</v>
      </c>
      <c r="G28" s="46">
        <f t="shared" si="0"/>
        <v>21337</v>
      </c>
      <c r="H28" s="66"/>
      <c r="I28" s="45" t="s">
        <v>1820</v>
      </c>
      <c r="J28" s="44" t="s">
        <v>2364</v>
      </c>
    </row>
    <row r="29" spans="1:10">
      <c r="A29" s="3">
        <v>43</v>
      </c>
      <c r="B29" s="44" t="s">
        <v>2079</v>
      </c>
      <c r="C29" s="44" t="s">
        <v>2080</v>
      </c>
      <c r="D29" s="44" t="s">
        <v>958</v>
      </c>
      <c r="E29" s="116">
        <v>21337</v>
      </c>
      <c r="F29" s="177">
        <f>IF(LOOKUP($I29,RABAT!$A$6:$A$9,RABAT!$A$6:$A$9)=$I29,LOOKUP($I29,RABAT!$A$6:$A$9,RABAT!C$6:C$9),"---")</f>
        <v>0</v>
      </c>
      <c r="G29" s="46">
        <f t="shared" si="0"/>
        <v>21337</v>
      </c>
      <c r="H29" s="66"/>
      <c r="I29" s="45" t="s">
        <v>1820</v>
      </c>
      <c r="J29" s="44" t="s">
        <v>2364</v>
      </c>
    </row>
    <row r="30" spans="1:10">
      <c r="A30" s="3">
        <v>44</v>
      </c>
      <c r="B30" s="44" t="s">
        <v>2081</v>
      </c>
      <c r="C30" s="44" t="s">
        <v>2082</v>
      </c>
      <c r="D30" s="44" t="s">
        <v>2083</v>
      </c>
      <c r="E30" s="116">
        <v>2783</v>
      </c>
      <c r="F30" s="177">
        <f>IF(LOOKUP($I30,RABAT!$A$6:$A$9,RABAT!$A$6:$A$9)=$I30,LOOKUP($I30,RABAT!$A$6:$A$9,RABAT!C$6:C$9),"---")</f>
        <v>0</v>
      </c>
      <c r="G30" s="46">
        <f t="shared" si="0"/>
        <v>2783</v>
      </c>
      <c r="H30" s="66"/>
      <c r="I30" s="45" t="s">
        <v>1820</v>
      </c>
      <c r="J30" s="44" t="s">
        <v>2364</v>
      </c>
    </row>
    <row r="31" spans="1:10">
      <c r="A31" s="3">
        <v>45</v>
      </c>
      <c r="B31" s="152" t="s">
        <v>4678</v>
      </c>
      <c r="C31" s="130" t="s">
        <v>4328</v>
      </c>
      <c r="D31" s="152" t="s">
        <v>4680</v>
      </c>
      <c r="E31" s="156" t="s">
        <v>4683</v>
      </c>
      <c r="F31" s="154" t="s">
        <v>4684</v>
      </c>
      <c r="G31" s="155" t="s">
        <v>4685</v>
      </c>
      <c r="H31" s="70" t="s">
        <v>4681</v>
      </c>
      <c r="I31" s="70" t="s">
        <v>4682</v>
      </c>
      <c r="J31" s="70" t="s">
        <v>2363</v>
      </c>
    </row>
    <row r="32" spans="1:10">
      <c r="A32" s="3">
        <v>46</v>
      </c>
      <c r="B32" s="44" t="s">
        <v>4327</v>
      </c>
      <c r="C32" s="44" t="s">
        <v>4328</v>
      </c>
      <c r="D32" s="44" t="s">
        <v>4326</v>
      </c>
      <c r="E32" s="116">
        <v>100266</v>
      </c>
      <c r="F32" s="177">
        <f>IF(LOOKUP($I32,RABAT!$A$6:$A$9,RABAT!$A$6:$A$9)=$I32,LOOKUP($I32,RABAT!$A$6:$A$9,RABAT!C$6:C$9),"---")</f>
        <v>0</v>
      </c>
      <c r="G32" s="46">
        <f t="shared" si="0"/>
        <v>100266</v>
      </c>
      <c r="H32" s="126" t="s">
        <v>3105</v>
      </c>
      <c r="I32" s="45" t="s">
        <v>1820</v>
      </c>
      <c r="J32" s="44" t="s">
        <v>2364</v>
      </c>
    </row>
    <row r="33" spans="1:10">
      <c r="A33" s="7">
        <v>47</v>
      </c>
      <c r="B33" s="152" t="s">
        <v>4678</v>
      </c>
      <c r="C33" s="130" t="s">
        <v>3241</v>
      </c>
      <c r="D33" s="152" t="s">
        <v>4680</v>
      </c>
      <c r="E33" s="156" t="s">
        <v>4683</v>
      </c>
      <c r="F33" s="154" t="s">
        <v>4684</v>
      </c>
      <c r="G33" s="155" t="s">
        <v>4685</v>
      </c>
      <c r="H33" s="70" t="s">
        <v>4681</v>
      </c>
      <c r="I33" s="70" t="s">
        <v>4682</v>
      </c>
      <c r="J33" s="70" t="s">
        <v>2363</v>
      </c>
    </row>
    <row r="34" spans="1:10">
      <c r="A34" s="3">
        <v>48</v>
      </c>
      <c r="B34" s="44" t="s">
        <v>4329</v>
      </c>
      <c r="C34" s="44" t="s">
        <v>4330</v>
      </c>
      <c r="D34" s="44" t="s">
        <v>3104</v>
      </c>
      <c r="E34" s="116">
        <v>90875</v>
      </c>
      <c r="F34" s="177">
        <f>IF(LOOKUP($I34,RABAT!$A$6:$A$9,RABAT!$A$6:$A$9)=$I34,LOOKUP($I34,RABAT!$A$6:$A$9,RABAT!C$6:C$9),"---")</f>
        <v>0</v>
      </c>
      <c r="G34" s="46">
        <f t="shared" si="0"/>
        <v>90875</v>
      </c>
      <c r="H34" s="126" t="s">
        <v>3105</v>
      </c>
      <c r="I34" s="45" t="s">
        <v>1820</v>
      </c>
      <c r="J34" s="44" t="s">
        <v>2364</v>
      </c>
    </row>
    <row r="35" spans="1:10">
      <c r="A35" s="3">
        <v>49</v>
      </c>
      <c r="B35" s="152" t="s">
        <v>4678</v>
      </c>
      <c r="C35" s="130" t="s">
        <v>3242</v>
      </c>
      <c r="D35" s="152" t="s">
        <v>4680</v>
      </c>
      <c r="E35" s="156" t="s">
        <v>4683</v>
      </c>
      <c r="F35" s="154" t="s">
        <v>4684</v>
      </c>
      <c r="G35" s="155" t="s">
        <v>4685</v>
      </c>
      <c r="H35" s="70" t="s">
        <v>4681</v>
      </c>
      <c r="I35" s="70" t="s">
        <v>4682</v>
      </c>
      <c r="J35" s="70" t="s">
        <v>2363</v>
      </c>
    </row>
    <row r="36" spans="1:10">
      <c r="A36" s="3">
        <v>50</v>
      </c>
      <c r="B36" s="44" t="s">
        <v>4382</v>
      </c>
      <c r="C36" s="44" t="s">
        <v>4383</v>
      </c>
      <c r="D36" s="44" t="s">
        <v>4384</v>
      </c>
      <c r="E36" s="116">
        <v>17490</v>
      </c>
      <c r="F36" s="177">
        <f>IF(LOOKUP($I36,RABAT!$A$6:$A$9,RABAT!$A$6:$A$9)=$I36,LOOKUP($I36,RABAT!$A$6:$A$9,RABAT!C$6:C$9),"---")</f>
        <v>0</v>
      </c>
      <c r="G36" s="46">
        <f t="shared" si="0"/>
        <v>17490</v>
      </c>
      <c r="H36" s="126" t="s">
        <v>3105</v>
      </c>
      <c r="I36" s="45" t="s">
        <v>1820</v>
      </c>
      <c r="J36" s="44" t="s">
        <v>2364</v>
      </c>
    </row>
    <row r="37" spans="1:10">
      <c r="A37" s="3">
        <v>51</v>
      </c>
      <c r="B37" s="44" t="s">
        <v>4385</v>
      </c>
      <c r="C37" s="44" t="s">
        <v>4386</v>
      </c>
      <c r="D37" s="44" t="s">
        <v>4387</v>
      </c>
      <c r="E37" s="116">
        <v>20889</v>
      </c>
      <c r="F37" s="177">
        <f>IF(LOOKUP($I37,RABAT!$A$6:$A$9,RABAT!$A$6:$A$9)=$I37,LOOKUP($I37,RABAT!$A$6:$A$9,RABAT!C$6:C$9),"---")</f>
        <v>0</v>
      </c>
      <c r="G37" s="46">
        <f t="shared" si="0"/>
        <v>20889</v>
      </c>
      <c r="H37" s="126" t="s">
        <v>3105</v>
      </c>
      <c r="I37" s="45" t="s">
        <v>1820</v>
      </c>
      <c r="J37" s="44" t="s">
        <v>2364</v>
      </c>
    </row>
    <row r="38" spans="1:10">
      <c r="A38" s="7">
        <v>52</v>
      </c>
      <c r="B38" s="39" t="s">
        <v>1003</v>
      </c>
      <c r="C38" s="44" t="s">
        <v>4388</v>
      </c>
      <c r="D38" s="44" t="s">
        <v>4389</v>
      </c>
      <c r="E38" s="116">
        <v>23089</v>
      </c>
      <c r="F38" s="177">
        <f>IF(LOOKUP($I38,RABAT!$A$6:$A$9,RABAT!$A$6:$A$9)=$I38,LOOKUP($I38,RABAT!$A$6:$A$9,RABAT!C$6:C$9),"---")</f>
        <v>0</v>
      </c>
      <c r="G38" s="46">
        <f t="shared" si="0"/>
        <v>23089</v>
      </c>
      <c r="H38" s="126" t="s">
        <v>3105</v>
      </c>
      <c r="I38" s="45" t="s">
        <v>1820</v>
      </c>
      <c r="J38" s="44" t="s">
        <v>2364</v>
      </c>
    </row>
    <row r="39" spans="1:10">
      <c r="A39" s="3">
        <v>53</v>
      </c>
      <c r="B39" s="44" t="s">
        <v>4391</v>
      </c>
      <c r="C39" s="44" t="s">
        <v>4390</v>
      </c>
      <c r="D39" s="47"/>
      <c r="E39" s="116">
        <v>550</v>
      </c>
      <c r="F39" s="177">
        <f>IF(LOOKUP($I39,RABAT!$A$6:$A$9,RABAT!$A$6:$A$9)=$I39,LOOKUP($I39,RABAT!$A$6:$A$9,RABAT!C$6:C$9),"---")</f>
        <v>0</v>
      </c>
      <c r="G39" s="46">
        <f t="shared" si="0"/>
        <v>550</v>
      </c>
      <c r="H39" s="126" t="s">
        <v>3105</v>
      </c>
      <c r="I39" s="45" t="s">
        <v>1820</v>
      </c>
      <c r="J39" s="44" t="s">
        <v>2364</v>
      </c>
    </row>
    <row r="40" spans="1:10">
      <c r="A40" s="3">
        <v>54</v>
      </c>
      <c r="B40" s="152" t="s">
        <v>4678</v>
      </c>
      <c r="C40" s="130" t="s">
        <v>3243</v>
      </c>
      <c r="D40" s="152" t="s">
        <v>4680</v>
      </c>
      <c r="E40" s="156" t="s">
        <v>4683</v>
      </c>
      <c r="F40" s="154" t="s">
        <v>4684</v>
      </c>
      <c r="G40" s="155" t="s">
        <v>4685</v>
      </c>
      <c r="H40" s="70" t="s">
        <v>4681</v>
      </c>
      <c r="I40" s="70" t="s">
        <v>4682</v>
      </c>
      <c r="J40" s="70" t="s">
        <v>2363</v>
      </c>
    </row>
    <row r="41" spans="1:10">
      <c r="A41" s="3">
        <v>55</v>
      </c>
      <c r="B41" s="44" t="s">
        <v>2090</v>
      </c>
      <c r="C41" s="44" t="s">
        <v>2091</v>
      </c>
      <c r="D41" s="47"/>
      <c r="E41" s="116">
        <v>589</v>
      </c>
      <c r="F41" s="177">
        <f>IF(LOOKUP($I41,RABAT!$A$6:$A$9,RABAT!$A$6:$A$9)=$I41,LOOKUP($I41,RABAT!$A$6:$A$9,RABAT!C$6:C$9),"---")</f>
        <v>0</v>
      </c>
      <c r="G41" s="46">
        <f t="shared" si="0"/>
        <v>589</v>
      </c>
      <c r="H41" s="126" t="s">
        <v>3105</v>
      </c>
      <c r="I41" s="45" t="s">
        <v>1820</v>
      </c>
      <c r="J41" s="44" t="s">
        <v>2364</v>
      </c>
    </row>
    <row r="42" spans="1:10">
      <c r="A42" s="3">
        <v>56</v>
      </c>
      <c r="B42" s="152" t="s">
        <v>4678</v>
      </c>
      <c r="C42" s="130" t="s">
        <v>3244</v>
      </c>
      <c r="D42" s="152" t="s">
        <v>4680</v>
      </c>
      <c r="E42" s="156" t="s">
        <v>4683</v>
      </c>
      <c r="F42" s="154" t="s">
        <v>4684</v>
      </c>
      <c r="G42" s="155" t="s">
        <v>4685</v>
      </c>
      <c r="H42" s="70" t="s">
        <v>4681</v>
      </c>
      <c r="I42" s="70" t="s">
        <v>4682</v>
      </c>
      <c r="J42" s="70" t="s">
        <v>2363</v>
      </c>
    </row>
    <row r="43" spans="1:10">
      <c r="A43" s="7">
        <v>57</v>
      </c>
      <c r="B43" s="44" t="s">
        <v>4341</v>
      </c>
      <c r="C43" s="44" t="s">
        <v>4342</v>
      </c>
      <c r="D43" s="44" t="s">
        <v>2085</v>
      </c>
      <c r="E43" s="116">
        <v>10101</v>
      </c>
      <c r="F43" s="177">
        <f>IF(LOOKUP($I43,RABAT!$A$6:$A$9,RABAT!$A$6:$A$9)=$I43,LOOKUP($I43,RABAT!$A$6:$A$9,RABAT!C$6:C$9),"---")</f>
        <v>0</v>
      </c>
      <c r="G43" s="46">
        <f t="shared" si="0"/>
        <v>10101</v>
      </c>
      <c r="H43" s="126" t="s">
        <v>3105</v>
      </c>
      <c r="I43" s="45" t="s">
        <v>1820</v>
      </c>
      <c r="J43" s="44" t="s">
        <v>2364</v>
      </c>
    </row>
    <row r="44" spans="1:10">
      <c r="A44" s="3">
        <v>58</v>
      </c>
      <c r="B44" s="44" t="s">
        <v>4343</v>
      </c>
      <c r="C44" s="44" t="s">
        <v>4344</v>
      </c>
      <c r="D44" s="44" t="s">
        <v>4337</v>
      </c>
      <c r="E44" s="116">
        <v>15886</v>
      </c>
      <c r="F44" s="177">
        <f>IF(LOOKUP($I44,RABAT!$A$6:$A$9,RABAT!$A$6:$A$9)=$I44,LOOKUP($I44,RABAT!$A$6:$A$9,RABAT!C$6:C$9),"---")</f>
        <v>0</v>
      </c>
      <c r="G44" s="46">
        <f t="shared" si="0"/>
        <v>15886</v>
      </c>
      <c r="H44" s="126" t="s">
        <v>3105</v>
      </c>
      <c r="I44" s="45" t="s">
        <v>1820</v>
      </c>
      <c r="J44" s="44" t="s">
        <v>2364</v>
      </c>
    </row>
    <row r="45" spans="1:10">
      <c r="A45" s="3">
        <v>59</v>
      </c>
      <c r="B45" s="44" t="s">
        <v>4345</v>
      </c>
      <c r="C45" s="44" t="s">
        <v>4346</v>
      </c>
      <c r="D45" s="44" t="s">
        <v>4340</v>
      </c>
      <c r="E45" s="116">
        <v>26235</v>
      </c>
      <c r="F45" s="177">
        <f>IF(LOOKUP($I45,RABAT!$A$6:$A$9,RABAT!$A$6:$A$9)=$I45,LOOKUP($I45,RABAT!$A$6:$A$9,RABAT!C$6:C$9),"---")</f>
        <v>0</v>
      </c>
      <c r="G45" s="46">
        <f t="shared" si="0"/>
        <v>26235</v>
      </c>
      <c r="H45" s="126" t="s">
        <v>3105</v>
      </c>
      <c r="I45" s="45" t="s">
        <v>1820</v>
      </c>
      <c r="J45" s="44" t="s">
        <v>2364</v>
      </c>
    </row>
    <row r="46" spans="1:10">
      <c r="A46" s="3">
        <v>60</v>
      </c>
      <c r="B46" s="152" t="s">
        <v>4678</v>
      </c>
      <c r="C46" s="130" t="s">
        <v>3245</v>
      </c>
      <c r="D46" s="152" t="s">
        <v>4680</v>
      </c>
      <c r="E46" s="156" t="s">
        <v>4683</v>
      </c>
      <c r="F46" s="154" t="s">
        <v>4684</v>
      </c>
      <c r="G46" s="155" t="s">
        <v>4685</v>
      </c>
      <c r="H46" s="70" t="s">
        <v>4681</v>
      </c>
      <c r="I46" s="70" t="s">
        <v>4682</v>
      </c>
      <c r="J46" s="70" t="s">
        <v>2363</v>
      </c>
    </row>
    <row r="47" spans="1:10">
      <c r="A47" s="3">
        <v>61</v>
      </c>
      <c r="B47" s="44" t="s">
        <v>4333</v>
      </c>
      <c r="C47" s="44" t="s">
        <v>4334</v>
      </c>
      <c r="D47" s="44" t="s">
        <v>2085</v>
      </c>
      <c r="E47" s="116">
        <v>20046</v>
      </c>
      <c r="F47" s="177">
        <f>IF(LOOKUP($I47,RABAT!$A$6:$A$9,RABAT!$A$6:$A$9)=$I47,LOOKUP($I47,RABAT!$A$6:$A$9,RABAT!C$6:C$9),"---")</f>
        <v>0</v>
      </c>
      <c r="G47" s="46">
        <f t="shared" si="0"/>
        <v>20046</v>
      </c>
      <c r="H47" s="126" t="s">
        <v>3105</v>
      </c>
      <c r="I47" s="45" t="s">
        <v>1820</v>
      </c>
      <c r="J47" s="44" t="s">
        <v>2364</v>
      </c>
    </row>
    <row r="48" spans="1:10">
      <c r="A48" s="7">
        <v>62</v>
      </c>
      <c r="B48" s="44" t="s">
        <v>4335</v>
      </c>
      <c r="C48" s="44" t="s">
        <v>4336</v>
      </c>
      <c r="D48" s="44" t="s">
        <v>4337</v>
      </c>
      <c r="E48" s="116">
        <v>32332</v>
      </c>
      <c r="F48" s="177">
        <f>IF(LOOKUP($I48,RABAT!$A$6:$A$9,RABAT!$A$6:$A$9)=$I48,LOOKUP($I48,RABAT!$A$6:$A$9,RABAT!C$6:C$9),"---")</f>
        <v>0</v>
      </c>
      <c r="G48" s="46">
        <f t="shared" si="0"/>
        <v>32332</v>
      </c>
      <c r="H48" s="126" t="s">
        <v>3105</v>
      </c>
      <c r="I48" s="45" t="s">
        <v>1820</v>
      </c>
      <c r="J48" s="44" t="s">
        <v>2364</v>
      </c>
    </row>
    <row r="49" spans="1:10">
      <c r="A49" s="3">
        <v>63</v>
      </c>
      <c r="B49" s="44" t="s">
        <v>4338</v>
      </c>
      <c r="C49" s="44" t="s">
        <v>4339</v>
      </c>
      <c r="D49" s="44" t="s">
        <v>4340</v>
      </c>
      <c r="E49" s="116">
        <v>50806</v>
      </c>
      <c r="F49" s="177">
        <f>IF(LOOKUP($I49,RABAT!$A$6:$A$9,RABAT!$A$6:$A$9)=$I49,LOOKUP($I49,RABAT!$A$6:$A$9,RABAT!C$6:C$9),"---")</f>
        <v>0</v>
      </c>
      <c r="G49" s="46">
        <f t="shared" si="0"/>
        <v>50806</v>
      </c>
      <c r="H49" s="126" t="s">
        <v>3105</v>
      </c>
      <c r="I49" s="45" t="s">
        <v>1820</v>
      </c>
      <c r="J49" s="44" t="s">
        <v>2364</v>
      </c>
    </row>
    <row r="50" spans="1:10">
      <c r="A50" s="3">
        <v>64</v>
      </c>
      <c r="B50" s="152" t="s">
        <v>4678</v>
      </c>
      <c r="C50" s="130" t="s">
        <v>3246</v>
      </c>
      <c r="D50" s="152" t="s">
        <v>4680</v>
      </c>
      <c r="E50" s="156" t="s">
        <v>4683</v>
      </c>
      <c r="F50" s="154" t="s">
        <v>4684</v>
      </c>
      <c r="G50" s="155" t="s">
        <v>4685</v>
      </c>
      <c r="H50" s="70" t="s">
        <v>4681</v>
      </c>
      <c r="I50" s="70" t="s">
        <v>4682</v>
      </c>
      <c r="J50" s="70" t="s">
        <v>2363</v>
      </c>
    </row>
    <row r="51" spans="1:10">
      <c r="A51" s="3">
        <v>65</v>
      </c>
      <c r="B51" s="44" t="s">
        <v>4358</v>
      </c>
      <c r="C51" s="44" t="s">
        <v>4359</v>
      </c>
      <c r="D51" s="44" t="s">
        <v>4360</v>
      </c>
      <c r="E51" s="116">
        <v>21284</v>
      </c>
      <c r="F51" s="177">
        <f>IF(LOOKUP($I51,RABAT!$A$6:$A$9,RABAT!$A$6:$A$9)=$I51,LOOKUP($I51,RABAT!$A$6:$A$9,RABAT!C$6:C$9),"---")</f>
        <v>0</v>
      </c>
      <c r="G51" s="46">
        <f t="shared" si="0"/>
        <v>21284</v>
      </c>
      <c r="H51" s="126" t="s">
        <v>3105</v>
      </c>
      <c r="I51" s="45" t="s">
        <v>1820</v>
      </c>
      <c r="J51" s="44" t="s">
        <v>2364</v>
      </c>
    </row>
    <row r="52" spans="1:10">
      <c r="A52" s="3">
        <v>66</v>
      </c>
      <c r="B52" s="44" t="s">
        <v>4362</v>
      </c>
      <c r="C52" s="44" t="s">
        <v>4363</v>
      </c>
      <c r="D52" s="44" t="s">
        <v>4361</v>
      </c>
      <c r="E52" s="116">
        <v>37242</v>
      </c>
      <c r="F52" s="177">
        <f>IF(LOOKUP($I52,RABAT!$A$6:$A$9,RABAT!$A$6:$A$9)=$I52,LOOKUP($I52,RABAT!$A$6:$A$9,RABAT!C$6:C$9),"---")</f>
        <v>0</v>
      </c>
      <c r="G52" s="46">
        <f t="shared" si="0"/>
        <v>37242</v>
      </c>
      <c r="H52" s="126" t="s">
        <v>3105</v>
      </c>
      <c r="I52" s="45" t="s">
        <v>1820</v>
      </c>
      <c r="J52" s="44" t="s">
        <v>2364</v>
      </c>
    </row>
    <row r="53" spans="1:10">
      <c r="A53" s="3">
        <v>69</v>
      </c>
      <c r="B53" s="152" t="s">
        <v>4678</v>
      </c>
      <c r="C53" s="130" t="s">
        <v>3247</v>
      </c>
      <c r="D53" s="152" t="s">
        <v>4680</v>
      </c>
      <c r="E53" s="156" t="s">
        <v>4683</v>
      </c>
      <c r="F53" s="154" t="s">
        <v>4684</v>
      </c>
      <c r="G53" s="155" t="s">
        <v>4685</v>
      </c>
      <c r="H53" s="70" t="s">
        <v>4681</v>
      </c>
      <c r="I53" s="70" t="s">
        <v>4682</v>
      </c>
      <c r="J53" s="70" t="s">
        <v>2363</v>
      </c>
    </row>
    <row r="54" spans="1:10">
      <c r="A54" s="3">
        <v>70</v>
      </c>
      <c r="B54" s="44" t="s">
        <v>2086</v>
      </c>
      <c r="C54" s="44" t="s">
        <v>2087</v>
      </c>
      <c r="D54" s="47"/>
      <c r="E54" s="116">
        <v>314</v>
      </c>
      <c r="F54" s="177">
        <f>IF(LOOKUP($I54,RABAT!$A$6:$A$9,RABAT!$A$6:$A$9)=$I54,LOOKUP($I54,RABAT!$A$6:$A$9,RABAT!C$6:C$9),"---")</f>
        <v>0</v>
      </c>
      <c r="G54" s="46">
        <f t="shared" ref="G54:G75" si="1">CEILING(E54-(E54*F54),0.1)</f>
        <v>314</v>
      </c>
      <c r="H54" s="126" t="s">
        <v>3105</v>
      </c>
      <c r="I54" s="45" t="s">
        <v>1820</v>
      </c>
      <c r="J54" s="44" t="s">
        <v>2364</v>
      </c>
    </row>
    <row r="55" spans="1:10">
      <c r="A55" s="3">
        <v>71</v>
      </c>
      <c r="B55" s="44" t="s">
        <v>2088</v>
      </c>
      <c r="C55" s="44" t="s">
        <v>2089</v>
      </c>
      <c r="D55" s="47"/>
      <c r="E55" s="116">
        <v>1503</v>
      </c>
      <c r="F55" s="177">
        <f>IF(LOOKUP($I55,RABAT!$A$6:$A$9,RABAT!$A$6:$A$9)=$I55,LOOKUP($I55,RABAT!$A$6:$A$9,RABAT!C$6:C$9),"---")</f>
        <v>0</v>
      </c>
      <c r="G55" s="46">
        <f t="shared" si="1"/>
        <v>1503</v>
      </c>
      <c r="H55" s="126" t="s">
        <v>3105</v>
      </c>
      <c r="I55" s="45" t="s">
        <v>1820</v>
      </c>
      <c r="J55" s="44" t="s">
        <v>2364</v>
      </c>
    </row>
    <row r="56" spans="1:10">
      <c r="A56" s="7">
        <v>72</v>
      </c>
      <c r="B56" s="152" t="s">
        <v>4678</v>
      </c>
      <c r="C56" s="130" t="s">
        <v>3248</v>
      </c>
      <c r="D56" s="152" t="s">
        <v>4680</v>
      </c>
      <c r="E56" s="156" t="s">
        <v>4683</v>
      </c>
      <c r="F56" s="154" t="s">
        <v>4684</v>
      </c>
      <c r="G56" s="155" t="s">
        <v>4685</v>
      </c>
      <c r="H56" s="70" t="s">
        <v>4681</v>
      </c>
      <c r="I56" s="70" t="s">
        <v>4682</v>
      </c>
      <c r="J56" s="70" t="s">
        <v>2363</v>
      </c>
    </row>
    <row r="57" spans="1:10">
      <c r="A57" s="3">
        <v>73</v>
      </c>
      <c r="B57" s="44" t="s">
        <v>4347</v>
      </c>
      <c r="C57" s="44" t="s">
        <v>4348</v>
      </c>
      <c r="D57" s="44" t="s">
        <v>4349</v>
      </c>
      <c r="E57" s="116">
        <v>8146</v>
      </c>
      <c r="F57" s="177">
        <f>IF(LOOKUP($I57,RABAT!$A$6:$A$9,RABAT!$A$6:$A$9)=$I57,LOOKUP($I57,RABAT!$A$6:$A$9,RABAT!C$6:C$9),"---")</f>
        <v>0</v>
      </c>
      <c r="G57" s="46">
        <f t="shared" si="1"/>
        <v>8146</v>
      </c>
      <c r="H57" s="126" t="s">
        <v>3105</v>
      </c>
      <c r="I57" s="45" t="s">
        <v>1820</v>
      </c>
      <c r="J57" s="44" t="s">
        <v>2364</v>
      </c>
    </row>
    <row r="58" spans="1:10">
      <c r="A58" s="3">
        <v>74</v>
      </c>
      <c r="B58" s="44" t="s">
        <v>4350</v>
      </c>
      <c r="C58" s="44" t="s">
        <v>4351</v>
      </c>
      <c r="D58" s="44" t="s">
        <v>4352</v>
      </c>
      <c r="E58" s="116">
        <v>40340</v>
      </c>
      <c r="F58" s="177">
        <f>IF(LOOKUP($I58,RABAT!$A$6:$A$9,RABAT!$A$6:$A$9)=$I58,LOOKUP($I58,RABAT!$A$6:$A$9,RABAT!C$6:C$9),"---")</f>
        <v>0</v>
      </c>
      <c r="G58" s="46">
        <f t="shared" si="1"/>
        <v>40340</v>
      </c>
      <c r="H58" s="126" t="s">
        <v>3105</v>
      </c>
      <c r="I58" s="45" t="s">
        <v>1820</v>
      </c>
      <c r="J58" s="44" t="s">
        <v>2364</v>
      </c>
    </row>
    <row r="59" spans="1:10">
      <c r="A59" s="3">
        <v>75</v>
      </c>
      <c r="B59" s="44" t="s">
        <v>4353</v>
      </c>
      <c r="C59" s="44" t="s">
        <v>4354</v>
      </c>
      <c r="D59" s="44" t="s">
        <v>4355</v>
      </c>
      <c r="E59" s="116">
        <v>107770</v>
      </c>
      <c r="F59" s="177">
        <f>IF(LOOKUP($I59,RABAT!$A$6:$A$9,RABAT!$A$6:$A$9)=$I59,LOOKUP($I59,RABAT!$A$6:$A$9,RABAT!C$6:C$9),"---")</f>
        <v>0</v>
      </c>
      <c r="G59" s="46">
        <f t="shared" si="1"/>
        <v>107770</v>
      </c>
      <c r="H59" s="126" t="s">
        <v>3105</v>
      </c>
      <c r="I59" s="45" t="s">
        <v>1820</v>
      </c>
      <c r="J59" s="44" t="s">
        <v>2364</v>
      </c>
    </row>
    <row r="60" spans="1:10">
      <c r="A60" s="3">
        <v>76</v>
      </c>
      <c r="B60" s="152" t="s">
        <v>4678</v>
      </c>
      <c r="C60" s="130" t="s">
        <v>3249</v>
      </c>
      <c r="D60" s="152" t="s">
        <v>4680</v>
      </c>
      <c r="E60" s="156" t="s">
        <v>4683</v>
      </c>
      <c r="F60" s="154" t="s">
        <v>4684</v>
      </c>
      <c r="G60" s="155" t="s">
        <v>4685</v>
      </c>
      <c r="H60" s="70" t="s">
        <v>4681</v>
      </c>
      <c r="I60" s="70" t="s">
        <v>4682</v>
      </c>
      <c r="J60" s="70" t="s">
        <v>2363</v>
      </c>
    </row>
    <row r="61" spans="1:10">
      <c r="A61" s="7">
        <v>77</v>
      </c>
      <c r="B61" s="44" t="s">
        <v>4298</v>
      </c>
      <c r="C61" s="44" t="s">
        <v>4299</v>
      </c>
      <c r="D61" s="44" t="s">
        <v>2379</v>
      </c>
      <c r="E61" s="116">
        <v>5820</v>
      </c>
      <c r="F61" s="177">
        <f>IF(LOOKUP($I61,RABAT!$A$6:$A$9,RABAT!$A$6:$A$9)=$I61,LOOKUP($I61,RABAT!$A$6:$A$9,RABAT!C$6:C$9),"---")</f>
        <v>0</v>
      </c>
      <c r="G61" s="46">
        <f t="shared" si="1"/>
        <v>5820</v>
      </c>
      <c r="H61" s="126" t="s">
        <v>3105</v>
      </c>
      <c r="I61" s="45" t="s">
        <v>1820</v>
      </c>
      <c r="J61" s="44" t="s">
        <v>2364</v>
      </c>
    </row>
    <row r="62" spans="1:10">
      <c r="A62" s="3">
        <v>78</v>
      </c>
      <c r="B62" s="44" t="s">
        <v>4300</v>
      </c>
      <c r="C62" s="44" t="s">
        <v>4301</v>
      </c>
      <c r="D62" s="44" t="s">
        <v>2382</v>
      </c>
      <c r="E62" s="116">
        <v>5820</v>
      </c>
      <c r="F62" s="177">
        <f>IF(LOOKUP($I62,RABAT!$A$6:$A$9,RABAT!$A$6:$A$9)=$I62,LOOKUP($I62,RABAT!$A$6:$A$9,RABAT!C$6:C$9),"---")</f>
        <v>0</v>
      </c>
      <c r="G62" s="46">
        <f t="shared" si="1"/>
        <v>5820</v>
      </c>
      <c r="H62" s="126" t="s">
        <v>3105</v>
      </c>
      <c r="I62" s="45" t="s">
        <v>1820</v>
      </c>
      <c r="J62" s="44" t="s">
        <v>2364</v>
      </c>
    </row>
    <row r="63" spans="1:10">
      <c r="A63" s="3">
        <v>79</v>
      </c>
      <c r="B63" s="44" t="s">
        <v>4302</v>
      </c>
      <c r="C63" s="44" t="s">
        <v>4303</v>
      </c>
      <c r="D63" s="44" t="s">
        <v>2385</v>
      </c>
      <c r="E63" s="116">
        <v>5820</v>
      </c>
      <c r="F63" s="177">
        <f>IF(LOOKUP($I63,RABAT!$A$6:$A$9,RABAT!$A$6:$A$9)=$I63,LOOKUP($I63,RABAT!$A$6:$A$9,RABAT!C$6:C$9),"---")</f>
        <v>0</v>
      </c>
      <c r="G63" s="46">
        <f t="shared" si="1"/>
        <v>5820</v>
      </c>
      <c r="H63" s="126" t="s">
        <v>3105</v>
      </c>
      <c r="I63" s="45" t="s">
        <v>1820</v>
      </c>
      <c r="J63" s="44" t="s">
        <v>2364</v>
      </c>
    </row>
    <row r="64" spans="1:10">
      <c r="A64" s="3">
        <v>80</v>
      </c>
      <c r="B64" s="44" t="s">
        <v>4304</v>
      </c>
      <c r="C64" s="44" t="s">
        <v>4305</v>
      </c>
      <c r="D64" s="44" t="s">
        <v>2388</v>
      </c>
      <c r="E64" s="116">
        <v>6605</v>
      </c>
      <c r="F64" s="177">
        <f>IF(LOOKUP($I64,RABAT!$A$6:$A$9,RABAT!$A$6:$A$9)=$I64,LOOKUP($I64,RABAT!$A$6:$A$9,RABAT!C$6:C$9),"---")</f>
        <v>0</v>
      </c>
      <c r="G64" s="46">
        <f t="shared" si="1"/>
        <v>6605</v>
      </c>
      <c r="H64" s="126" t="s">
        <v>3105</v>
      </c>
      <c r="I64" s="45" t="s">
        <v>1820</v>
      </c>
      <c r="J64" s="44" t="s">
        <v>2364</v>
      </c>
    </row>
    <row r="65" spans="1:10">
      <c r="A65" s="3">
        <v>81</v>
      </c>
      <c r="B65" s="44" t="s">
        <v>4306</v>
      </c>
      <c r="C65" s="44" t="s">
        <v>4307</v>
      </c>
      <c r="D65" s="44" t="s">
        <v>2391</v>
      </c>
      <c r="E65" s="116">
        <v>6605</v>
      </c>
      <c r="F65" s="177">
        <f>IF(LOOKUP($I65,RABAT!$A$6:$A$9,RABAT!$A$6:$A$9)=$I65,LOOKUP($I65,RABAT!$A$6:$A$9,RABAT!C$6:C$9),"---")</f>
        <v>0</v>
      </c>
      <c r="G65" s="46">
        <f t="shared" si="1"/>
        <v>6605</v>
      </c>
      <c r="H65" s="126" t="s">
        <v>3105</v>
      </c>
      <c r="I65" s="45" t="s">
        <v>1820</v>
      </c>
      <c r="J65" s="44" t="s">
        <v>2364</v>
      </c>
    </row>
    <row r="66" spans="1:10">
      <c r="A66" s="7">
        <v>82</v>
      </c>
      <c r="B66" s="44" t="s">
        <v>4308</v>
      </c>
      <c r="C66" s="44" t="s">
        <v>4309</v>
      </c>
      <c r="D66" s="44" t="s">
        <v>2394</v>
      </c>
      <c r="E66" s="116">
        <v>7316</v>
      </c>
      <c r="F66" s="177">
        <f>IF(LOOKUP($I66,RABAT!$A$6:$A$9,RABAT!$A$6:$A$9)=$I66,LOOKUP($I66,RABAT!$A$6:$A$9,RABAT!C$6:C$9),"---")</f>
        <v>0</v>
      </c>
      <c r="G66" s="46">
        <f t="shared" si="1"/>
        <v>7316</v>
      </c>
      <c r="H66" s="126" t="s">
        <v>3105</v>
      </c>
      <c r="I66" s="45" t="s">
        <v>1820</v>
      </c>
      <c r="J66" s="44" t="s">
        <v>2364</v>
      </c>
    </row>
    <row r="67" spans="1:10">
      <c r="A67" s="3">
        <v>83</v>
      </c>
      <c r="B67" s="44" t="s">
        <v>4310</v>
      </c>
      <c r="C67" s="44" t="s">
        <v>4311</v>
      </c>
      <c r="D67" s="44" t="s">
        <v>1825</v>
      </c>
      <c r="E67" s="116">
        <v>7316</v>
      </c>
      <c r="F67" s="177">
        <f>IF(LOOKUP($I67,RABAT!$A$6:$A$9,RABAT!$A$6:$A$9)=$I67,LOOKUP($I67,RABAT!$A$6:$A$9,RABAT!C$6:C$9),"---")</f>
        <v>0</v>
      </c>
      <c r="G67" s="46">
        <f t="shared" si="1"/>
        <v>7316</v>
      </c>
      <c r="H67" s="126" t="s">
        <v>3105</v>
      </c>
      <c r="I67" s="45" t="s">
        <v>1820</v>
      </c>
      <c r="J67" s="44" t="s">
        <v>2364</v>
      </c>
    </row>
    <row r="68" spans="1:10">
      <c r="A68" s="3">
        <v>84</v>
      </c>
      <c r="B68" s="44" t="s">
        <v>4312</v>
      </c>
      <c r="C68" s="44" t="s">
        <v>4313</v>
      </c>
      <c r="D68" s="44" t="s">
        <v>1828</v>
      </c>
      <c r="E68" s="116">
        <v>14596</v>
      </c>
      <c r="F68" s="177">
        <f>IF(LOOKUP($I68,RABAT!$A$6:$A$9,RABAT!$A$6:$A$9)=$I68,LOOKUP($I68,RABAT!$A$6:$A$9,RABAT!C$6:C$9),"---")</f>
        <v>0</v>
      </c>
      <c r="G68" s="46">
        <f t="shared" si="1"/>
        <v>14596</v>
      </c>
      <c r="H68" s="126" t="s">
        <v>3105</v>
      </c>
      <c r="I68" s="45" t="s">
        <v>1820</v>
      </c>
      <c r="J68" s="44" t="s">
        <v>2364</v>
      </c>
    </row>
    <row r="69" spans="1:10">
      <c r="A69" s="3">
        <v>85</v>
      </c>
      <c r="B69" s="44" t="s">
        <v>4314</v>
      </c>
      <c r="C69" s="44" t="s">
        <v>4315</v>
      </c>
      <c r="D69" s="44" t="s">
        <v>1831</v>
      </c>
      <c r="E69" s="116">
        <v>14596</v>
      </c>
      <c r="F69" s="177">
        <f>IF(LOOKUP($I69,RABAT!$A$6:$A$9,RABAT!$A$6:$A$9)=$I69,LOOKUP($I69,RABAT!$A$6:$A$9,RABAT!C$6:C$9),"---")</f>
        <v>0</v>
      </c>
      <c r="G69" s="46">
        <f t="shared" si="1"/>
        <v>14596</v>
      </c>
      <c r="H69" s="126" t="s">
        <v>3105</v>
      </c>
      <c r="I69" s="45" t="s">
        <v>1820</v>
      </c>
      <c r="J69" s="44" t="s">
        <v>2364</v>
      </c>
    </row>
    <row r="70" spans="1:10">
      <c r="A70" s="3">
        <v>86</v>
      </c>
      <c r="B70" s="44" t="s">
        <v>4316</v>
      </c>
      <c r="C70" s="44" t="s">
        <v>4317</v>
      </c>
      <c r="D70" s="44" t="s">
        <v>1834</v>
      </c>
      <c r="E70" s="116">
        <v>18476</v>
      </c>
      <c r="F70" s="177">
        <f>IF(LOOKUP($I70,RABAT!$A$6:$A$9,RABAT!$A$6:$A$9)=$I70,LOOKUP($I70,RABAT!$A$6:$A$9,RABAT!C$6:C$9),"---")</f>
        <v>0</v>
      </c>
      <c r="G70" s="46">
        <f t="shared" si="1"/>
        <v>18476</v>
      </c>
      <c r="H70" s="126" t="s">
        <v>3105</v>
      </c>
      <c r="I70" s="45" t="s">
        <v>1820</v>
      </c>
      <c r="J70" s="44" t="s">
        <v>2364</v>
      </c>
    </row>
    <row r="71" spans="1:10">
      <c r="A71" s="7">
        <v>87</v>
      </c>
      <c r="B71" s="44" t="s">
        <v>4318</v>
      </c>
      <c r="C71" s="44" t="s">
        <v>4319</v>
      </c>
      <c r="D71" s="44" t="s">
        <v>1786</v>
      </c>
      <c r="E71" s="116">
        <v>18476</v>
      </c>
      <c r="F71" s="177">
        <f>IF(LOOKUP($I71,RABAT!$A$6:$A$9,RABAT!$A$6:$A$9)=$I71,LOOKUP($I71,RABAT!$A$6:$A$9,RABAT!C$6:C$9),"---")</f>
        <v>0</v>
      </c>
      <c r="G71" s="46">
        <f t="shared" si="1"/>
        <v>18476</v>
      </c>
      <c r="H71" s="126" t="s">
        <v>3105</v>
      </c>
      <c r="I71" s="45" t="s">
        <v>1820</v>
      </c>
      <c r="J71" s="44" t="s">
        <v>2364</v>
      </c>
    </row>
    <row r="72" spans="1:10">
      <c r="A72" s="3">
        <v>88</v>
      </c>
      <c r="B72" s="44" t="s">
        <v>4320</v>
      </c>
      <c r="C72" s="44" t="s">
        <v>4321</v>
      </c>
      <c r="D72" s="44" t="s">
        <v>957</v>
      </c>
      <c r="E72" s="116">
        <v>18476</v>
      </c>
      <c r="F72" s="177">
        <f>IF(LOOKUP($I72,RABAT!$A$6:$A$9,RABAT!$A$6:$A$9)=$I72,LOOKUP($I72,RABAT!$A$6:$A$9,RABAT!C$6:C$9),"---")</f>
        <v>0</v>
      </c>
      <c r="G72" s="46">
        <f t="shared" si="1"/>
        <v>18476</v>
      </c>
      <c r="H72" s="126" t="s">
        <v>3105</v>
      </c>
      <c r="I72" s="45" t="s">
        <v>1820</v>
      </c>
      <c r="J72" s="44" t="s">
        <v>2364</v>
      </c>
    </row>
    <row r="73" spans="1:10">
      <c r="A73" s="3">
        <v>89</v>
      </c>
      <c r="B73" s="44" t="s">
        <v>4364</v>
      </c>
      <c r="C73" s="44" t="s">
        <v>4365</v>
      </c>
      <c r="D73" s="44" t="s">
        <v>4366</v>
      </c>
      <c r="E73" s="116">
        <v>40967</v>
      </c>
      <c r="F73" s="177">
        <f>IF(LOOKUP($I73,RABAT!$A$6:$A$9,RABAT!$A$6:$A$9)=$I73,LOOKUP($I73,RABAT!$A$6:$A$9,RABAT!C$6:C$9),"---")</f>
        <v>0</v>
      </c>
      <c r="G73" s="46">
        <f t="shared" si="1"/>
        <v>40967</v>
      </c>
      <c r="H73" s="126" t="s">
        <v>3105</v>
      </c>
      <c r="I73" s="45" t="s">
        <v>1820</v>
      </c>
      <c r="J73" s="44" t="s">
        <v>2364</v>
      </c>
    </row>
    <row r="74" spans="1:10">
      <c r="A74" s="3">
        <v>90</v>
      </c>
      <c r="B74" s="44" t="s">
        <v>4367</v>
      </c>
      <c r="C74" s="44" t="s">
        <v>4368</v>
      </c>
      <c r="D74" s="44" t="s">
        <v>4369</v>
      </c>
      <c r="E74" s="116">
        <v>45672</v>
      </c>
      <c r="F74" s="177">
        <f>IF(LOOKUP($I74,RABAT!$A$6:$A$9,RABAT!$A$6:$A$9)=$I74,LOOKUP($I74,RABAT!$A$6:$A$9,RABAT!C$6:C$9),"---")</f>
        <v>0</v>
      </c>
      <c r="G74" s="46">
        <f t="shared" si="1"/>
        <v>45672</v>
      </c>
      <c r="H74" s="126" t="s">
        <v>3105</v>
      </c>
      <c r="I74" s="45" t="s">
        <v>1820</v>
      </c>
      <c r="J74" s="44" t="s">
        <v>2364</v>
      </c>
    </row>
    <row r="75" spans="1:10">
      <c r="A75" s="3">
        <v>91</v>
      </c>
      <c r="B75" s="44" t="s">
        <v>4370</v>
      </c>
      <c r="C75" s="44" t="s">
        <v>4371</v>
      </c>
      <c r="D75" s="44" t="s">
        <v>4372</v>
      </c>
      <c r="E75" s="116">
        <v>53987</v>
      </c>
      <c r="F75" s="177">
        <f>IF(LOOKUP($I75,RABAT!$A$6:$A$9,RABAT!$A$6:$A$9)=$I75,LOOKUP($I75,RABAT!$A$6:$A$9,RABAT!C$6:C$9),"---")</f>
        <v>0</v>
      </c>
      <c r="G75" s="46">
        <f t="shared" si="1"/>
        <v>53987</v>
      </c>
      <c r="H75" s="126" t="s">
        <v>3105</v>
      </c>
      <c r="I75" s="45" t="s">
        <v>1820</v>
      </c>
      <c r="J75" s="44" t="s">
        <v>2364</v>
      </c>
    </row>
    <row r="76" spans="1:10">
      <c r="A76" s="7">
        <v>92</v>
      </c>
      <c r="B76" s="44" t="s">
        <v>4373</v>
      </c>
      <c r="C76" s="44" t="s">
        <v>4374</v>
      </c>
      <c r="D76" s="44" t="s">
        <v>4375</v>
      </c>
      <c r="E76" s="113" t="s">
        <v>4664</v>
      </c>
      <c r="F76" s="177">
        <f>IF(LOOKUP($I76,RABAT!$A$6:$A$9,RABAT!$A$6:$A$9)=$I76,LOOKUP($I76,RABAT!$A$6:$A$9,RABAT!C$6:C$9),"---")</f>
        <v>0</v>
      </c>
      <c r="G76" s="41" t="s">
        <v>4664</v>
      </c>
      <c r="H76" s="126" t="s">
        <v>3105</v>
      </c>
      <c r="I76" s="45" t="s">
        <v>1820</v>
      </c>
      <c r="J76" s="44" t="s">
        <v>2364</v>
      </c>
    </row>
    <row r="77" spans="1:10">
      <c r="A77" s="3">
        <v>93</v>
      </c>
      <c r="B77" s="44" t="s">
        <v>4376</v>
      </c>
      <c r="C77" s="44" t="s">
        <v>4377</v>
      </c>
      <c r="D77" s="44" t="s">
        <v>4378</v>
      </c>
      <c r="E77" s="113" t="s">
        <v>4664</v>
      </c>
      <c r="F77" s="177">
        <f>IF(LOOKUP($I77,RABAT!$A$6:$A$9,RABAT!$A$6:$A$9)=$I77,LOOKUP($I77,RABAT!$A$6:$A$9,RABAT!C$6:C$9),"---")</f>
        <v>0</v>
      </c>
      <c r="G77" s="41" t="s">
        <v>4664</v>
      </c>
      <c r="H77" s="126" t="s">
        <v>3105</v>
      </c>
      <c r="I77" s="45" t="s">
        <v>1820</v>
      </c>
      <c r="J77" s="44" t="s">
        <v>2364</v>
      </c>
    </row>
    <row r="78" spans="1:10">
      <c r="A78" s="3">
        <v>94</v>
      </c>
      <c r="B78" s="152" t="s">
        <v>4678</v>
      </c>
      <c r="C78" s="130" t="s">
        <v>2217</v>
      </c>
      <c r="D78" s="152" t="s">
        <v>4680</v>
      </c>
      <c r="E78" s="156" t="s">
        <v>4683</v>
      </c>
      <c r="F78" s="154" t="s">
        <v>4684</v>
      </c>
      <c r="G78" s="155" t="s">
        <v>4685</v>
      </c>
      <c r="H78" s="70" t="s">
        <v>4681</v>
      </c>
      <c r="I78" s="70" t="s">
        <v>4682</v>
      </c>
      <c r="J78" s="70" t="s">
        <v>2363</v>
      </c>
    </row>
    <row r="79" spans="1:10">
      <c r="A79" s="3">
        <v>95</v>
      </c>
      <c r="B79" s="47" t="s">
        <v>4331</v>
      </c>
      <c r="C79" s="48" t="s">
        <v>4332</v>
      </c>
      <c r="D79" s="51" t="s">
        <v>4676</v>
      </c>
      <c r="E79" s="116">
        <v>155747</v>
      </c>
      <c r="F79" s="177">
        <f>IF(LOOKUP($I79,RABAT!$A$6:$A$9,RABAT!$A$6:$A$9)=$I79,LOOKUP($I79,RABAT!$A$6:$A$9,RABAT!C$6:C$9),"---")</f>
        <v>0</v>
      </c>
      <c r="G79" s="46">
        <f>CEILING(E79-(E79*F79),0.1)</f>
        <v>155747</v>
      </c>
      <c r="H79" s="126" t="s">
        <v>3105</v>
      </c>
      <c r="I79" s="45" t="s">
        <v>1820</v>
      </c>
      <c r="J79" s="44" t="s">
        <v>2364</v>
      </c>
    </row>
    <row r="80" spans="1:10">
      <c r="A80" s="3">
        <v>98</v>
      </c>
      <c r="B80" s="152" t="s">
        <v>4678</v>
      </c>
      <c r="C80" s="130" t="s">
        <v>2218</v>
      </c>
      <c r="D80" s="152" t="s">
        <v>4680</v>
      </c>
      <c r="E80" s="156" t="s">
        <v>4683</v>
      </c>
      <c r="F80" s="154" t="s">
        <v>4684</v>
      </c>
      <c r="G80" s="155" t="s">
        <v>4685</v>
      </c>
      <c r="H80" s="70" t="s">
        <v>4681</v>
      </c>
      <c r="I80" s="70" t="s">
        <v>4682</v>
      </c>
      <c r="J80" s="70" t="s">
        <v>2363</v>
      </c>
    </row>
    <row r="81" spans="1:10">
      <c r="A81" s="3">
        <v>99</v>
      </c>
      <c r="B81" s="47" t="s">
        <v>2219</v>
      </c>
      <c r="C81" s="43" t="s">
        <v>1114</v>
      </c>
      <c r="D81" s="52" t="s">
        <v>4675</v>
      </c>
      <c r="E81" s="113" t="s">
        <v>4664</v>
      </c>
      <c r="F81" s="177">
        <f>IF(LOOKUP($I81,RABAT!$A$6:$A$9,RABAT!$A$6:$A$9)=$I81,LOOKUP($I81,RABAT!$A$6:$A$9,RABAT!C$6:C$9),"---")</f>
        <v>0</v>
      </c>
      <c r="G81" s="41" t="s">
        <v>4664</v>
      </c>
      <c r="H81" s="126" t="s">
        <v>3105</v>
      </c>
      <c r="I81" s="45" t="s">
        <v>1820</v>
      </c>
      <c r="J81" s="44" t="s">
        <v>2364</v>
      </c>
    </row>
    <row r="82" spans="1:10">
      <c r="A82" s="7">
        <v>102</v>
      </c>
      <c r="C82" s="8" t="s">
        <v>4686</v>
      </c>
    </row>
  </sheetData>
  <autoFilter ref="A1:J82"/>
  <phoneticPr fontId="3" type="noConversion"/>
  <printOptions gridLines="1"/>
  <pageMargins left="0.23622047244094491" right="0.23622047244094491" top="0.35433070866141736" bottom="0.35433070866141736" header="0.11811023622047245" footer="0.11811023622047245"/>
  <pageSetup paperSize="9" scale="85" fitToHeight="0" orientation="landscape" r:id="rId1"/>
  <headerFooter alignWithMargins="0">
    <oddFooter>&amp;LTITAN-METALPLAST s.r.o.&amp;Cwww.titan-metalplast.cz&amp;RCeník 2020</oddFooter>
  </headerFooter>
  <rowBreaks count="1" manualBreakCount="1">
    <brk id="41" min="1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Úvodní list</vt:lpstr>
      <vt:lpstr>RABAT</vt:lpstr>
      <vt:lpstr>NOVÉ-Závitové přechody</vt:lpstr>
      <vt:lpstr>PE</vt:lpstr>
      <vt:lpstr>Zemní přechodky</vt:lpstr>
      <vt:lpstr>WAGA</vt:lpstr>
      <vt:lpstr>iJOINT</vt:lpstr>
      <vt:lpstr>Nářadí</vt:lpstr>
      <vt:lpstr>iJOINT!Oblast_tisku</vt:lpstr>
      <vt:lpstr>Nářadí!Oblast_tisku</vt:lpstr>
      <vt:lpstr>'NOVÉ-Závitové přechody'!Oblast_tisku</vt:lpstr>
      <vt:lpstr>PE!Oblast_tisku</vt:lpstr>
      <vt:lpstr>'Úvodní list'!Oblast_tisku</vt:lpstr>
      <vt:lpstr>WAGA!Oblast_tisku</vt:lpstr>
      <vt:lpstr>'Zemní přechodky'!Oblast_tisku</vt:lpstr>
      <vt:lpstr>TMPQ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Guth</dc:creator>
  <cp:lastModifiedBy>Martina Tischerová</cp:lastModifiedBy>
  <cp:lastPrinted>2020-02-19T20:59:34Z</cp:lastPrinted>
  <dcterms:created xsi:type="dcterms:W3CDTF">2014-12-18T13:20:59Z</dcterms:created>
  <dcterms:modified xsi:type="dcterms:W3CDTF">2020-03-01T03:50:23Z</dcterms:modified>
</cp:coreProperties>
</file>